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Уступка" sheetId="1" state="visible" r:id="rId3"/>
    <sheet name="Причины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<sst xmlns="http://schemas.openxmlformats.org/spreadsheetml/2006/main" count="64" uniqueCount="64">
  <si>
    <t xml:space="preserve">Калькулятор уступки по одной сделке</t>
  </si>
  <si>
    <t xml:space="preserve">Учебный пример: свадебный фотограф. Жёлтые ячейки заполняете вы, остальные считаются сами. Ручной калькулятор одной сделки, журнал не ведёт.</t>
  </si>
  <si>
    <t xml:space="preserve">Бюджет, который назвал клиент, ₽</t>
  </si>
  <si>
    <t xml:space="preserve">Показатель</t>
  </si>
  <si>
    <t xml:space="preserve">Как есть</t>
  </si>
  <si>
    <t xml:space="preserve">Скидка</t>
  </si>
  <si>
    <t xml:space="preserve">Меньший состав</t>
  </si>
  <si>
    <t xml:space="preserve">Оплата частями</t>
  </si>
  <si>
    <t xml:space="preserve">Что входит</t>
  </si>
  <si>
    <t xml:space="preserve">8 часов, ассистент, 300 фото, фотокнига</t>
  </si>
  <si>
    <t xml:space="preserve">то же, что «Как есть»</t>
  </si>
  <si>
    <t xml:space="preserve">5 часов, 200 фото, без ассистента и книги</t>
  </si>
  <si>
    <t xml:space="preserve">то же, три платежа</t>
  </si>
  <si>
    <t xml:space="preserve">Цена по прайсу, ₽</t>
  </si>
  <si>
    <t xml:space="preserve">Скидка, доля (0,15 = 15%)</t>
  </si>
  <si>
    <t xml:space="preserve">Цена для клиента, ₽</t>
  </si>
  <si>
    <t xml:space="preserve">Переменные расходы на сделку, ₽</t>
  </si>
  <si>
    <t xml:space="preserve">Расходы на саму уступку, ₽</t>
  </si>
  <si>
    <t xml:space="preserve">Часы вашей работы</t>
  </si>
  <si>
    <t xml:space="preserve">Прибыль со сделки, ₽</t>
  </si>
  <si>
    <t xml:space="preserve">Прибыль за час, ₽</t>
  </si>
  <si>
    <t xml:space="preserve">Потеря прибыли к «Как есть», ₽</t>
  </si>
  <si>
    <t xml:space="preserve">Потеря прибыли, доля</t>
  </si>
  <si>
    <t xml:space="preserve">Сколько таких сделок заменяют одну «Как есть»</t>
  </si>
  <si>
    <t xml:space="preserve">Помещается в бюджет клиента</t>
  </si>
  <si>
    <t xml:space="preserve">Доля прибыли в цене</t>
  </si>
  <si>
    <t xml:space="preserve">Как читать: «Сколько таких сделок заменяют одну «Как есть»» показывает, сколько клиентов на этих условиях нужно, чтобы заработать столько же, сколько с одного клиента по прайсу.</t>
  </si>
  <si>
    <t xml:space="preserve">Оплата частями помогает, когда денег нет сейчас. Если бюджет клиента меньше цены, частями он всё равно заплатит больше бюджета.</t>
  </si>
  <si>
    <t xml:space="preserve">№</t>
  </si>
  <si>
    <t xml:space="preserve">Что стоит за «дорого»</t>
  </si>
  <si>
    <t xml:space="preserve">Как звучит</t>
  </si>
  <si>
    <t xml:space="preserve">Уточняющий вопрос</t>
  </si>
  <si>
    <t xml:space="preserve">Что ответить</t>
  </si>
  <si>
    <t xml:space="preserve">Какая уступка уместна</t>
  </si>
  <si>
    <t xml:space="preserve">Не видит, за что платит</t>
  </si>
  <si>
    <t xml:space="preserve">«Дорого за один день съёмки»</t>
  </si>
  <si>
    <t xml:space="preserve">Какая часть состава кажется лишней или непонятной?</t>
  </si>
  <si>
    <t xml:space="preserve">Разложите цену на три-четыре части: что клиент получает, когда и чем это отличается от простого варианта.</t>
  </si>
  <si>
    <t xml:space="preserve">Никакой: сначала объяснение состава</t>
  </si>
  <si>
    <t xml:space="preserve">Сравнивает с более дешёвым предложением</t>
  </si>
  <si>
    <t xml:space="preserve">«У другого фотографа в два раза дешевле»</t>
  </si>
  <si>
    <t xml:space="preserve">С каким предложением сравниваете и что в него входит?</t>
  </si>
  <si>
    <t xml:space="preserve">Сравните составы строка к строке. Признайте, где другое предложение честно дешевле, и назовите, за что у вас доплата.</t>
  </si>
  <si>
    <t xml:space="preserve">Только если составы равны и калькулятор показывает, что прибыль выдержит</t>
  </si>
  <si>
    <t xml:space="preserve">Бюджет меньше цены</t>
  </si>
  <si>
    <t xml:space="preserve">«Мы рассчитывали тысяч на сорок»</t>
  </si>
  <si>
    <t xml:space="preserve">На какую сумму вы рассчитывали?</t>
  </si>
  <si>
    <t xml:space="preserve">Предложите вариант с меньшим составом, который помещается в названную сумму, и скажите, чего в нём нет.</t>
  </si>
  <si>
    <t xml:space="preserve">Меньший состав, цена за единицу не снижается</t>
  </si>
  <si>
    <t xml:space="preserve">Денег нет прямо сейчас</t>
  </si>
  <si>
    <t xml:space="preserve">«Сейчас всю сумму не потяну»</t>
  </si>
  <si>
    <t xml:space="preserve">Если разделить оплату на несколько платежей, сумма вам подходит?</t>
  </si>
  <si>
    <t xml:space="preserve">Предложите оплату частями: полная сумма, даты и размер каждого платежа письменно.</t>
  </si>
  <si>
    <t xml:space="preserve">Оплата частями с графиком</t>
  </si>
  <si>
    <t xml:space="preserve">Торгуется по привычке</t>
  </si>
  <si>
    <t xml:space="preserve">«А скидку сделаете?»</t>
  </si>
  <si>
    <t xml:space="preserve">Если цена останется такой, что-то ещё мешает решить?</t>
  </si>
  <si>
    <t xml:space="preserve">Спокойно назовите цену ещё раз и коротко повторите, что в неё входит. Если клиент настаивает, предложите уступку в обмен на что-то полезное вам.</t>
  </si>
  <si>
    <t xml:space="preserve">Только в обмен: больше предоплата, гибкая дата, согласие на публикацию работ</t>
  </si>
  <si>
    <t xml:space="preserve">Это не ваш клиент</t>
  </si>
  <si>
    <t xml:space="preserve">«Мне нужно уложиться в десять тысяч»</t>
  </si>
  <si>
    <t xml:space="preserve">Какой результат вам нужен за эту сумму?</t>
  </si>
  <si>
    <t xml:space="preserve">Честно скажите, что за эту сумму вы работу не сделаете, и подскажите, какой формат ему подойдёт.</t>
  </si>
  <si>
    <t xml:space="preserve">Никакой: отпустить вежливо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</si>
</sst>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\ ##0"/>
    <numFmt numFmtId="166" formatCode="0.0%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sz val="11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B3"/>
        <bgColor rgb="FFFFFF99"/>
      </patternFill>
    </fill>
    <fill>
      <patternFill patternType="solid">
        <fgColor rgb="FFE8EEF4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1DA"/>
      </left>
      <right style="thin">
        <color rgb="FFC9D1DA"/>
      </right>
      <top style="thin">
        <color rgb="FFC9D1DA"/>
      </top>
      <bottom style="thin">
        <color rgb="FFC9D1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EEF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B3"/>
      <rgbColor rgb="FFCCFFFF"/>
      <rgbColor rgb="FF660066"/>
      <rgbColor rgb="FFFF8080"/>
      <rgbColor rgb="FF0066CC"/>
      <rgbColor rgb="FFC9D1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5" min="2" style="0" width="2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0" t="s">
        <v>1</v>
      </c>
    </row>
    <row r="4" customFormat="false" ht="15" hidden="false" customHeight="false" outlineLevel="0" collapsed="false">
      <c r="A4" s="0" t="s">
        <v>2</v>
      </c>
      <c r="B4" s="2" t="n">
        <v>45000</v>
      </c>
    </row>
    <row r="6" customFormat="false" ht="15" hidden="false" customHeight="false" outlineLevel="0" collapsed="false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customFormat="false" ht="28.35" hidden="false" customHeight="false" outlineLevel="0" collapsed="false">
      <c r="A7" s="4" t="s">
        <v>8</v>
      </c>
      <c r="B7" s="5" t="s">
        <v>9</v>
      </c>
      <c r="C7" s="5" t="s">
        <v>10</v>
      </c>
      <c r="D7" s="5" t="s">
        <v>11</v>
      </c>
      <c r="E7" s="5" t="s">
        <v>12</v>
      </c>
    </row>
    <row r="8" customFormat="false" ht="15" hidden="false" customHeight="false" outlineLevel="0" collapsed="false">
      <c r="A8" s="4" t="s">
        <v>13</v>
      </c>
      <c r="B8" s="6" t="n">
        <v>60000</v>
      </c>
      <c r="C8" s="7" t="n">
        <f aca="false">B8</f>
        <v>60000</v>
      </c>
      <c r="D8" s="6" t="n">
        <v>42000</v>
      </c>
      <c r="E8" s="7" t="n">
        <f aca="false">B8</f>
        <v>60000</v>
      </c>
    </row>
    <row r="9" customFormat="false" ht="15" hidden="false" customHeight="false" outlineLevel="0" collapsed="false">
      <c r="A9" s="4" t="s">
        <v>14</v>
      </c>
      <c r="B9" s="8" t="n">
        <v>0</v>
      </c>
      <c r="C9" s="8" t="n">
        <v>0.15</v>
      </c>
      <c r="D9" s="8" t="n">
        <v>0</v>
      </c>
      <c r="E9" s="8" t="n">
        <v>0</v>
      </c>
    </row>
    <row r="10" customFormat="false" ht="15" hidden="false" customHeight="false" outlineLevel="0" collapsed="false">
      <c r="A10" s="9" t="s">
        <v>15</v>
      </c>
      <c r="B10" s="7" t="n">
        <f aca="false">ROUND(B8*(1-B9),0)</f>
        <v>60000</v>
      </c>
      <c r="C10" s="7" t="n">
        <f aca="false">ROUND(C8*(1-C9),0)</f>
        <v>51000</v>
      </c>
      <c r="D10" s="7" t="n">
        <f aca="false">ROUND(D8*(1-D9),0)</f>
        <v>42000</v>
      </c>
      <c r="E10" s="7" t="n">
        <f aca="false">ROUND(E8*(1-E9),0)</f>
        <v>60000</v>
      </c>
    </row>
    <row r="11" customFormat="false" ht="15" hidden="false" customHeight="false" outlineLevel="0" collapsed="false">
      <c r="A11" s="4" t="s">
        <v>16</v>
      </c>
      <c r="B11" s="6" t="n">
        <v>22000</v>
      </c>
      <c r="C11" s="7" t="n">
        <f aca="false">B11</f>
        <v>22000</v>
      </c>
      <c r="D11" s="6" t="n">
        <v>7500</v>
      </c>
      <c r="E11" s="7" t="n">
        <f aca="false">B11</f>
        <v>22000</v>
      </c>
    </row>
    <row r="12" customFormat="false" ht="15" hidden="false" customHeight="false" outlineLevel="0" collapsed="false">
      <c r="A12" s="4" t="s">
        <v>17</v>
      </c>
      <c r="B12" s="6" t="n">
        <v>0</v>
      </c>
      <c r="C12" s="6" t="n">
        <v>0</v>
      </c>
      <c r="D12" s="6" t="n">
        <v>0</v>
      </c>
      <c r="E12" s="6" t="n">
        <v>0</v>
      </c>
    </row>
    <row r="13" customFormat="false" ht="15" hidden="false" customHeight="false" outlineLevel="0" collapsed="false">
      <c r="A13" s="4" t="s">
        <v>18</v>
      </c>
      <c r="B13" s="10" t="n">
        <v>28</v>
      </c>
      <c r="C13" s="4" t="n">
        <f aca="false">B13</f>
        <v>28</v>
      </c>
      <c r="D13" s="10" t="n">
        <v>19</v>
      </c>
      <c r="E13" s="4" t="n">
        <f aca="false">B13</f>
        <v>28</v>
      </c>
    </row>
    <row r="14" customFormat="false" ht="15" hidden="false" customHeight="false" outlineLevel="0" collapsed="false">
      <c r="A14" s="9" t="s">
        <v>19</v>
      </c>
      <c r="B14" s="7" t="n">
        <f aca="false">B10-B11-B12</f>
        <v>38000</v>
      </c>
      <c r="C14" s="7" t="n">
        <f aca="false">C10-C11-C12</f>
        <v>29000</v>
      </c>
      <c r="D14" s="7" t="n">
        <f aca="false">D10-D11-D12</f>
        <v>34500</v>
      </c>
      <c r="E14" s="7" t="n">
        <f aca="false">E10-E11-E12</f>
        <v>38000</v>
      </c>
    </row>
    <row r="15" customFormat="false" ht="15" hidden="false" customHeight="false" outlineLevel="0" collapsed="false">
      <c r="A15" s="4" t="s">
        <v>20</v>
      </c>
      <c r="B15" s="7" t="n">
        <f aca="false">IF(N(B13)&lt;=0,"укажите часы",ROUND(B14/B13,0))</f>
        <v>1357</v>
      </c>
      <c r="C15" s="7" t="n">
        <f aca="false">IF(N(C13)&lt;=0,"укажите часы",ROUND(C14/C13,0))</f>
        <v>1036</v>
      </c>
      <c r="D15" s="7" t="n">
        <f aca="false">IF(N(D13)&lt;=0,"укажите часы",ROUND(D14/D13,0))</f>
        <v>1816</v>
      </c>
      <c r="E15" s="7" t="n">
        <f aca="false">IF(N(E13)&lt;=0,"укажите часы",ROUND(E14/E13,0))</f>
        <v>1357</v>
      </c>
    </row>
    <row r="16" customFormat="false" ht="15" hidden="false" customHeight="false" outlineLevel="0" collapsed="false">
      <c r="A16" s="4" t="s">
        <v>21</v>
      </c>
      <c r="B16" s="7" t="n">
        <f aca="false">$B$14-B14</f>
        <v>0</v>
      </c>
      <c r="C16" s="7" t="n">
        <f aca="false">$B$14-C14</f>
        <v>9000</v>
      </c>
      <c r="D16" s="7" t="n">
        <f aca="false">$B$14-D14</f>
        <v>3500</v>
      </c>
      <c r="E16" s="7" t="n">
        <f aca="false">$B$14-E14</f>
        <v>0</v>
      </c>
    </row>
    <row r="17" customFormat="false" ht="15" hidden="false" customHeight="false" outlineLevel="0" collapsed="false">
      <c r="A17" s="4" t="s">
        <v>22</v>
      </c>
      <c r="B17" s="11" t="n">
        <f aca="false">IF($B$14&lt;=0,"в «Как есть» нет прибыли",B16/$B$14)</f>
        <v>0</v>
      </c>
      <c r="C17" s="11" t="n">
        <f aca="false">IF($B$14&lt;=0,"в «Как есть» нет прибыли",C16/$B$14)</f>
        <v>0.236842105263158</v>
      </c>
      <c r="D17" s="11" t="n">
        <f aca="false">IF($B$14&lt;=0,"в «Как есть» нет прибыли",D16/$B$14)</f>
        <v>0.0921052631578947</v>
      </c>
      <c r="E17" s="11" t="n">
        <f aca="false">IF($B$14&lt;=0,"в «Как есть» нет прибыли",E16/$B$14)</f>
        <v>0</v>
      </c>
    </row>
    <row r="18" customFormat="false" ht="15" hidden="false" customHeight="false" outlineLevel="0" collapsed="false">
      <c r="A18" s="9" t="s">
        <v>23</v>
      </c>
      <c r="B18" s="4" t="n">
        <f aca="false">IF($B$14&lt;=0,"в «Как есть» нет прибыли",IF(B14&lt;=0,"сделка в убыток",ROUND($B$14/B14,2)))</f>
        <v>1</v>
      </c>
      <c r="C18" s="4" t="n">
        <f aca="false">IF($B$14&lt;=0,"в «Как есть» нет прибыли",IF(C14&lt;=0,"сделка в убыток",ROUND($B$14/C14,2)))</f>
        <v>1.31</v>
      </c>
      <c r="D18" s="4" t="n">
        <f aca="false">IF($B$14&lt;=0,"в «Как есть» нет прибыли",IF(D14&lt;=0,"сделка в убыток",ROUND($B$14/D14,2)))</f>
        <v>1.1</v>
      </c>
      <c r="E18" s="4" t="n">
        <f aca="false">IF($B$14&lt;=0,"в «Как есть» нет прибыли",IF(E14&lt;=0,"сделка в убыток",ROUND($B$14/E14,2)))</f>
        <v>1</v>
      </c>
    </row>
    <row r="19" customFormat="false" ht="15" hidden="false" customHeight="false" outlineLevel="0" collapsed="false">
      <c r="A19" s="9" t="s">
        <v>24</v>
      </c>
      <c r="B19" s="4" t="str">
        <f aca="false">IF(N($B$4)&lt;=0,"бюджет не назван",IF(B10&lt;=0,"нет цены",IF(B10&lt;=$B$4,"да","нет")))</f>
        <v>нет</v>
      </c>
      <c r="C19" s="4" t="str">
        <f aca="false">IF(N($B$4)&lt;=0,"бюджет не назван",IF(C10&lt;=0,"нет цены",IF(C10&lt;=$B$4,"да","нет")))</f>
        <v>нет</v>
      </c>
      <c r="D19" s="4" t="str">
        <f aca="false">IF(N($B$4)&lt;=0,"бюджет не назван",IF(D10&lt;=0,"нет цены",IF(D10&lt;=$B$4,"да","нет")))</f>
        <v>да</v>
      </c>
      <c r="E19" s="4" t="str">
        <f aca="false">IF(N($B$4)&lt;=0,"бюджет не назван",IF(E10&lt;=0,"нет цены",IF(E10&lt;=$B$4,"да","нет")))</f>
        <v>нет</v>
      </c>
    </row>
    <row r="20" customFormat="false" ht="15" hidden="false" customHeight="false" outlineLevel="0" collapsed="false">
      <c r="A20" s="4" t="s">
        <v>25</v>
      </c>
      <c r="B20" s="11" t="n">
        <f aca="false">IF(B10&lt;=0,"нет цены",B14/B10)</f>
        <v>0.633333333333333</v>
      </c>
      <c r="C20" s="11" t="n">
        <f aca="false">IF(C10&lt;=0,"нет цены",C14/C10)</f>
        <v>0.568627450980392</v>
      </c>
      <c r="D20" s="11" t="n">
        <f aca="false">IF(D10&lt;=0,"нет цены",D14/D10)</f>
        <v>0.821428571428571</v>
      </c>
      <c r="E20" s="11" t="n">
        <f aca="false">IF(E10&lt;=0,"нет цены",E14/E10)</f>
        <v>0.633333333333333</v>
      </c>
    </row>
    <row r="22" customFormat="false" ht="15" hidden="false" customHeight="false" outlineLevel="0" collapsed="false">
      <c r="A22" s="0" t="s">
        <v>26</v>
      </c>
    </row>
    <row r="23" customFormat="false" ht="15" hidden="false" customHeight="false" outlineLevel="0" collapsed="false">
      <c r="A23" s="0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32"/>
    <col collapsed="false" customWidth="true" hidden="false" outlineLevel="0" max="4" min="4" style="0" width="40"/>
    <col collapsed="false" customWidth="true" hidden="false" outlineLevel="0" max="5" min="5" style="0" width="60"/>
    <col collapsed="false" customWidth="true" hidden="false" outlineLevel="0" max="6" min="6" style="0" width="40"/>
  </cols>
  <sheetData>
    <row r="1" customFormat="false" ht="15" hidden="false" customHeight="false" outlineLevel="0" collapsed="false">
      <c r="A1" s="12" t="s">
        <v>28</v>
      </c>
      <c r="B1" s="12" t="s">
        <v>29</v>
      </c>
      <c r="C1" s="12" t="s">
        <v>30</v>
      </c>
      <c r="D1" s="12" t="s">
        <v>31</v>
      </c>
      <c r="E1" s="12" t="s">
        <v>32</v>
      </c>
      <c r="F1" s="12" t="s">
        <v>33</v>
      </c>
    </row>
    <row r="2" customFormat="false" ht="28.35" hidden="false" customHeight="false" outlineLevel="0" collapsed="false">
      <c r="A2" s="13" t="n">
        <v>1</v>
      </c>
      <c r="B2" s="13" t="s">
        <v>34</v>
      </c>
      <c r="C2" s="13" t="s">
        <v>35</v>
      </c>
      <c r="D2" s="13" t="s">
        <v>36</v>
      </c>
      <c r="E2" s="13" t="s">
        <v>37</v>
      </c>
      <c r="F2" s="13" t="s">
        <v>38</v>
      </c>
    </row>
    <row r="3" customFormat="false" ht="28.35" hidden="false" customHeight="false" outlineLevel="0" collapsed="false">
      <c r="A3" s="13" t="n">
        <v>2</v>
      </c>
      <c r="B3" s="13" t="s">
        <v>39</v>
      </c>
      <c r="C3" s="13" t="s">
        <v>40</v>
      </c>
      <c r="D3" s="13" t="s">
        <v>41</v>
      </c>
      <c r="E3" s="13" t="s">
        <v>42</v>
      </c>
      <c r="F3" s="13" t="s">
        <v>43</v>
      </c>
    </row>
    <row r="4" customFormat="false" ht="28.35" hidden="false" customHeight="false" outlineLevel="0" collapsed="false">
      <c r="A4" s="13" t="n">
        <v>3</v>
      </c>
      <c r="B4" s="13" t="s">
        <v>44</v>
      </c>
      <c r="C4" s="13" t="s">
        <v>45</v>
      </c>
      <c r="D4" s="13" t="s">
        <v>46</v>
      </c>
      <c r="E4" s="13" t="s">
        <v>47</v>
      </c>
      <c r="F4" s="13" t="s">
        <v>48</v>
      </c>
    </row>
    <row r="5" customFormat="false" ht="28.35" hidden="false" customHeight="false" outlineLevel="0" collapsed="false">
      <c r="A5" s="13" t="n">
        <v>4</v>
      </c>
      <c r="B5" s="13" t="s">
        <v>49</v>
      </c>
      <c r="C5" s="13" t="s">
        <v>50</v>
      </c>
      <c r="D5" s="13" t="s">
        <v>51</v>
      </c>
      <c r="E5" s="13" t="s">
        <v>52</v>
      </c>
      <c r="F5" s="13" t="s">
        <v>53</v>
      </c>
    </row>
    <row r="6" customFormat="false" ht="41.75" hidden="false" customHeight="false" outlineLevel="0" collapsed="false">
      <c r="A6" s="13" t="n">
        <v>5</v>
      </c>
      <c r="B6" s="13" t="s">
        <v>54</v>
      </c>
      <c r="C6" s="13" t="s">
        <v>55</v>
      </c>
      <c r="D6" s="13" t="s">
        <v>56</v>
      </c>
      <c r="E6" s="13" t="s">
        <v>57</v>
      </c>
      <c r="F6" s="13" t="s">
        <v>58</v>
      </c>
    </row>
    <row r="7" customFormat="false" ht="28.35" hidden="false" customHeight="false" outlineLevel="0" collapsed="false">
      <c r="A7" s="13" t="n">
        <v>6</v>
      </c>
      <c r="B7" s="13" t="s">
        <v>59</v>
      </c>
      <c r="C7" s="13" t="s">
        <v>60</v>
      </c>
      <c r="D7" s="13" t="s">
        <v>61</v>
      </c>
      <c r="E7" s="13" t="s">
        <v>62</v>
      </c>
      <c r="F7" s="13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2026-11-05T19:34:44Z</dcterms:created>
  <dc:creator>openpyxl</dc:creator>
  <dc:description/>
  <dc:language>en-US</dc:language>
  <cp:lastModifiedBy/>
  <dcterms:modified xsi:type="dcterms:W3CDTF">2026-11-05T19:34:44Z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