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a92fa861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горты" sheetId="1" r:id="Rbc70b140450f450b"/>
    <x:sheet xmlns:r="http://schemas.openxmlformats.org/officeDocument/2006/relationships" name="Заявки" sheetId="2" r:id="R744cae49afd945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6">
    <x:font>
      <x:sz val="11"/>
      <x:name val="Carlito"/>
    </x:font>
    <x:font>
      <x:sz val="10"/>
      <x:color rgb="FF202421"/>
      <x:name val="Arial"/>
    </x:font>
    <x:font>
      <x:b/>
      <x:sz val="15"/>
      <x:color rgb="FF202421"/>
      <x:name val="Arial"/>
    </x:font>
    <x:font>
      <x:sz val="10"/>
      <x:color rgb="FF626A61"/>
      <x:name val="Arial"/>
    </x:font>
    <x:font>
      <x:sz val="10"/>
      <x:color rgb="FF17528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D6"/>
      </x:patternFill>
    </x:fill>
    <x:fill>
      <x:patternFill patternType="solid">
        <x:fgColor rgb="FF20242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55e5bee704dcc" /><Relationship Type="http://schemas.openxmlformats.org/officeDocument/2006/relationships/theme" Target="/xl/theme/theme1.xml" Id="R29d7b8f827454854" /><Relationship Type="http://schemas.openxmlformats.org/officeDocument/2006/relationships/sharedStrings" Target="/xl/sharedStrings.xml" Id="R4d7dd40c52494bb2" /><Relationship Type="http://schemas.openxmlformats.org/officeDocument/2006/relationships/worksheet" Target="/xl/worksheets/sheet1.xml" Id="Rbc70b140450f450b" /><Relationship Type="http://schemas.openxmlformats.org/officeDocument/2006/relationships/worksheet" Target="/xl/worksheets/sheet2.xml" Id="R744cae49afd945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.219999313354492" hidden="0" customWidth="1"/>
    <x:col min="2" max="2" width="17.219999313354492" hidden="0" customWidth="1"/>
    <x:col min="3" max="3" width="11.109999656677246" hidden="0" customWidth="1"/>
    <x:col min="4" max="4" width="13.890000343322754" hidden="0" customWidth="1"/>
    <x:col min="5" max="5" width="13.890000343322754" hidden="0" customWidth="1"/>
    <x:col min="6" max="6" width="15.5600004196167" hidden="0" customWidth="1"/>
    <x:col min="7" max="7" width="15.5600004196167" hidden="0" customWidth="1"/>
    <x:col min="8" max="8" width="22.21999931335449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Конверсия по когортам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Учебный пример: три октябрьские заявки, одна оплата в окне 60 дней.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Дата среза</x:v>
      </x:c>
      <x:c r="B5" s="7" t="d">
        <x:v>2026-12-31T00:00:00.000Z</x:v>
      </x:c>
      <x:c r="C5" s="2"/>
      <x:c r="D5" s="2" t="str">
        <x:v>Окно, дней</x:v>
      </x:c>
      <x:c r="E5" s="6" t="n">
        <x:v>60</x:v>
      </x:c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8" customHeight="1">
      <x:c r="A8" s="10" t="str">
        <x:v>Начало месяца</x:v>
      </x:c>
      <x:c r="B8" s="10" t="str">
        <x:v>Следующий месяц</x:v>
      </x:c>
      <x:c r="C8" s="10" t="str">
        <x:v>Заявок</x:v>
      </x:c>
      <x:c r="D8" s="10" t="str">
        <x:v>Оплат в окне</x:v>
      </x:c>
      <x:c r="E8" s="10" t="str">
        <x:v>Конверсия</x:v>
      </x:c>
      <x:c r="F8" s="10" t="str">
        <x:v>Нижняя 95%</x:v>
      </x:c>
      <x:c r="G8" s="10" t="str">
        <x:v>Верхняя 95%</x:v>
      </x:c>
      <x:c r="H8" s="10" t="str">
        <x:v>Зрелость когорты</x:v>
      </x:c>
    </x:row>
    <x:row r="9" ht="25" customHeight="1">
      <x:c r="A9" s="11" t="d">
        <x:v>2026-09-01T00:00:00.000Z</x:v>
      </x:c>
      <x:c r="B9" s="11" t="d">
        <x:v>2026-10-01T00:00:00.000Z</x:v>
      </x:c>
      <x:c r="C9" s="2" t="n">
        <x:f>IF(OR(SUM('Заявки'!$H$6:$H$105)&gt;0,COUNT($B$5,$E$5)&lt;&gt;2,$E$5&lt;0,MOD($E$5,1)&lt;&gt;0),"н/д",COUNTIFS('Заявки'!$B$6:$B$105,"&gt;="&amp;A9,'Заявки'!$B$6:$B$105,"&lt;"&amp;B9,'Заявки'!$B$6:$B$105,"&lt;="&amp;$B$5))</x:f>
        <x:v>0</x:v>
      </x:c>
      <x:c r="D9" s="2" t="n">
        <x:f>IF(NOT(ISNUMBER(C9)),"н/д",COUNTIFS('Заявки'!$B$6:$B$105,"&gt;="&amp;A9,'Заявки'!$B$6:$B$105,"&lt;"&amp;B9,'Заявки'!$B$6:$B$105,"&lt;="&amp;$B$5,'Заявки'!$E$6:$E$105,"&gt;0",'Заявки'!$E$6:$E$105,"&lt;="&amp;$B$5,'Заявки'!$F$6:$F$105,"&gt;=0",'Заявки'!$F$6:$F$105,"&lt;="&amp;$E$5))</x:f>
        <x:v>0</x:v>
      </x:c>
      <x:c r="E9" s="12" t="str">
        <x:f>IF(COUNT(C9:D9)&lt;&gt;2,"н/д",IF(C9=0,"н/д",D9/C9))</x:f>
        <x:v>н/д</x:v>
      </x:c>
      <x:c r="F9" s="12" t="str">
        <x:f>IF(NOT(ISNUMBER(E9)),"н/д",(E9+1.96^2/(2*C9)-1.96*SQRT(E9*(1-E9)/C9+1.96^2/(4*C9^2)))/(1+1.96^2/C9))</x:f>
        <x:v>н/д</x:v>
      </x:c>
      <x:c r="G9" s="12" t="str">
        <x:f>IF(NOT(ISNUMBER(E9)),"н/д",(E9+1.96^2/(2*C9)+1.96*SQRT(E9*(1-E9)/C9+1.96^2/(4*C9^2)))/(1+1.96^2/C9))</x:f>
        <x:v>н/д</x:v>
      </x:c>
      <x:c r="H9" s="2" t="str">
        <x:f>IF(OR(COUNT($B$5,$E$5)&lt;&gt;2,$E$5&lt;0,MOD($E$5,1)&lt;&gt;0),"Проверьте параметры",IF($B$5&gt;=B9-1+$E$5,"Окно завершено","Ещё созревает"))</x:f>
        <x:v>Окно завершено</x:v>
      </x:c>
    </x:row>
    <x:row r="10" ht="25" customHeight="1">
      <x:c r="A10" s="11" t="d">
        <x:v>2026-10-01T00:00:00.000Z</x:v>
      </x:c>
      <x:c r="B10" s="11" t="d">
        <x:v>2026-11-01T00:00:00.000Z</x:v>
      </x:c>
      <x:c r="C10" s="2" t="n">
        <x:f>IF(OR(SUM('Заявки'!$H$6:$H$105)&gt;0,COUNT($B$5,$E$5)&lt;&gt;2,$E$5&lt;0,MOD($E$5,1)&lt;&gt;0),"н/д",COUNTIFS('Заявки'!$B$6:$B$105,"&gt;="&amp;A10,'Заявки'!$B$6:$B$105,"&lt;"&amp;B10,'Заявки'!$B$6:$B$105,"&lt;="&amp;$B$5))</x:f>
        <x:v>3</x:v>
      </x:c>
      <x:c r="D10" s="2" t="n">
        <x:f>IF(NOT(ISNUMBER(C10)),"н/д",COUNTIFS('Заявки'!$B$6:$B$105,"&gt;="&amp;A10,'Заявки'!$B$6:$B$105,"&lt;"&amp;B10,'Заявки'!$B$6:$B$105,"&lt;="&amp;$B$5,'Заявки'!$E$6:$E$105,"&gt;0",'Заявки'!$E$6:$E$105,"&lt;="&amp;$B$5,'Заявки'!$F$6:$F$105,"&gt;=0",'Заявки'!$F$6:$F$105,"&lt;="&amp;$E$5))</x:f>
        <x:v>1</x:v>
      </x:c>
      <x:c r="E10" s="12" t="n">
        <x:f>IF(COUNT(C10:D10)&lt;&gt;2,"н/д",IF(C10=0,"н/д",D10/C10))</x:f>
        <x:v>0.3333333333333333</x:v>
      </x:c>
      <x:c r="F10" s="12" t="n">
        <x:f>IF(NOT(ISNUMBER(E10)),"н/д",(E10+1.96^2/(2*C10)-1.96*SQRT(E10*(1-E10)/C10+1.96^2/(4*C10^2)))/(1+1.96^2/C10))</x:f>
        <x:v>0.061490315276160515</x:v>
      </x:c>
      <x:c r="G10" s="12" t="n">
        <x:f>IF(NOT(ISNUMBER(E10)),"н/д",(E10+1.96^2/(2*C10)+1.96*SQRT(E10*(1-E10)/C10+1.96^2/(4*C10^2)))/(1+1.96^2/C10))</x:f>
        <x:v>0.7923450448735121</x:v>
      </x:c>
      <x:c r="H10" s="2" t="str">
        <x:f>IF(OR(COUNT($B$5,$E$5)&lt;&gt;2,$E$5&lt;0,MOD($E$5,1)&lt;&gt;0),"Проверьте параметры",IF($B$5&gt;=B10-1+$E$5,"Окно завершено","Ещё созревает"))</x:f>
        <x:v>Окно завершено</x:v>
      </x:c>
    </x:row>
    <x:row r="11" ht="25" customHeight="1">
      <x:c r="A11" s="11" t="d">
        <x:v>2026-11-01T00:00:00.000Z</x:v>
      </x:c>
      <x:c r="B11" s="11" t="d">
        <x:v>2026-12-01T00:00:00.000Z</x:v>
      </x:c>
      <x:c r="C11" s="2" t="n">
        <x:f>IF(OR(SUM('Заявки'!$H$6:$H$105)&gt;0,COUNT($B$5,$E$5)&lt;&gt;2,$E$5&lt;0,MOD($E$5,1)&lt;&gt;0),"н/д",COUNTIFS('Заявки'!$B$6:$B$105,"&gt;="&amp;A11,'Заявки'!$B$6:$B$105,"&lt;"&amp;B11,'Заявки'!$B$6:$B$105,"&lt;="&amp;$B$5))</x:f>
        <x:v>0</x:v>
      </x:c>
      <x:c r="D11" s="2" t="n">
        <x:f>IF(NOT(ISNUMBER(C11)),"н/д",COUNTIFS('Заявки'!$B$6:$B$105,"&gt;="&amp;A11,'Заявки'!$B$6:$B$105,"&lt;"&amp;B11,'Заявки'!$B$6:$B$105,"&lt;="&amp;$B$5,'Заявки'!$E$6:$E$105,"&gt;0",'Заявки'!$E$6:$E$105,"&lt;="&amp;$B$5,'Заявки'!$F$6:$F$105,"&gt;=0",'Заявки'!$F$6:$F$105,"&lt;="&amp;$E$5))</x:f>
        <x:v>0</x:v>
      </x:c>
      <x:c r="E11" s="12" t="str">
        <x:f>IF(COUNT(C11:D11)&lt;&gt;2,"н/д",IF(C11=0,"н/д",D11/C11))</x:f>
        <x:v>н/д</x:v>
      </x:c>
      <x:c r="F11" s="12" t="str">
        <x:f>IF(NOT(ISNUMBER(E11)),"н/д",(E11+1.96^2/(2*C11)-1.96*SQRT(E11*(1-E11)/C11+1.96^2/(4*C11^2)))/(1+1.96^2/C11))</x:f>
        <x:v>н/д</x:v>
      </x:c>
      <x:c r="G11" s="12" t="str">
        <x:f>IF(NOT(ISNUMBER(E11)),"н/д",(E11+1.96^2/(2*C11)+1.96*SQRT(E11*(1-E11)/C11+1.96^2/(4*C11^2)))/(1+1.96^2/C11))</x:f>
        <x:v>н/д</x:v>
      </x:c>
      <x:c r="H11" s="2" t="str">
        <x:f>IF(OR(COUNT($B$5,$E$5)&lt;&gt;2,$E$5&lt;0,MOD($E$5,1)&lt;&gt;0),"Проверьте параметры",IF($B$5&gt;=B11-1+$E$5,"Окно завершено","Ещё созревает"))</x:f>
        <x:v>Ещё созревает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" t="str">
        <x:v>Оплата после даты среза, позже окна или до заявки в числитель не попадает.</x:v>
      </x:c>
      <x:c r="B14" s="2"/>
      <x:c r="C14" s="2"/>
      <x:c r="D14" s="2"/>
      <x:c r="E14" s="2"/>
      <x:c r="F14" s="2"/>
      <x:c r="G14" s="2"/>
      <x:c r="H14" s="2"/>
    </x:row>
    <x:row r="15" ht="25" customHeight="1">
      <x:c r="A15" s="2" t="str">
        <x:v>При нуле заявок показано «н/д». Незрелую когорту нельзя сравнивать как завершённую.</x:v>
      </x:c>
      <x:c r="B15" s="2"/>
      <x:c r="C15" s="2"/>
      <x:c r="D15" s="2"/>
      <x:c r="E15" s="2"/>
      <x:c r="F15" s="2"/>
      <x:c r="G15" s="2"/>
      <x:c r="H15" s="2"/>
    </x:row>
    <x:row r="16" ht="25" customHeight="1">
      <x:c r="A16" s="2" t="str">
        <x:v>Интервалы Уилсона описывают долю. Для сравнения долей нужен отдельный тест.</x:v>
      </x:c>
      <x:c r="B16" s="2"/>
      <x:c r="C16" s="2"/>
      <x:c r="D16" s="2"/>
      <x:c r="E16" s="2"/>
      <x:c r="F16" s="2"/>
      <x:c r="G16" s="2"/>
      <x:c r="H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.220000267028809" hidden="0" customWidth="1"/>
    <x:col min="2" max="2" width="12.779999732971191" hidden="0" customWidth="1"/>
    <x:col min="3" max="3" width="18.889999389648438" hidden="0" customWidth="1"/>
    <x:col min="4" max="4" width="12.779999732971191" hidden="0" customWidth="1"/>
    <x:col min="5" max="5" width="14.4399995803833" hidden="0" customWidth="1"/>
    <x:col min="6" max="6" width="12.220000267028809" hidden="0" customWidth="1"/>
    <x:col min="7" max="7" width="14.4399995803833" hidden="0" customWidth="1"/>
    <x:col min="8" max="8" width="18.32999992370605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Исходные заявки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Учебные даты и источники. Один ID на обращение; неоплата оставлена пустой.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48" customHeight="1">
      <x:c r="A5" s="10" t="str">
        <x:v>Заявка ID</x:v>
      </x:c>
      <x:c r="B5" s="10" t="str">
        <x:v>Дата заявки</x:v>
      </x:c>
      <x:c r="C5" s="10" t="str">
        <x:v>Источник</x:v>
      </x:c>
      <x:c r="D5" s="10" t="str">
        <x:v>Менеджер</x:v>
      </x:c>
      <x:c r="E5" s="10" t="str">
        <x:v>Дата оплаты</x:v>
      </x:c>
      <x:c r="F5" s="10" t="str">
        <x:v>Дней до оплаты</x:v>
      </x:c>
      <x:c r="G5" s="10" t="str">
        <x:v>Окно завершено</x:v>
      </x:c>
      <x:c r="H5" s="10" t="str">
        <x:v>Ошибка ввода</x:v>
      </x:c>
    </x:row>
    <x:row r="6" ht="25" customHeight="1">
      <x:c r="A6" s="6" t="str">
        <x:v>L1</x:v>
      </x:c>
      <x:c r="B6" s="7" t="d">
        <x:v>2026-10-01T00:00:00.000Z</x:v>
      </x:c>
      <x:c r="C6" s="6" t="str">
        <x:v>Контекст</x:v>
      </x:c>
      <x:c r="D6" s="6" t="str">
        <x:v>А</x:v>
      </x:c>
      <x:c r="E6" s="7" t="d">
        <x:v>2026-10-11T00:00:00.000Z</x:v>
      </x:c>
      <x:c r="F6" s="2" t="n">
        <x:f>IF(COUNTA(A6:E6)=0,"",IF(E6="","",IF(AND(ISNUMBER(B6),ISNUMBER(E6)),E6-B6,"н/д")))</x:f>
        <x:v>10</x:v>
      </x:c>
      <x:c r="G6" s="2" t="n">
        <x:f>IF(A6="","",IF(ISNUMBER(B6),IF(B6+'Когорты'!$E$5&lt;='Когорты'!$B$5,1,0),"н/д"))</x:f>
        <x:v>1</x:v>
      </x:c>
      <x:c r="H6" s="2" t="n">
        <x:f>IF(COUNTA(A6:E6)=0,0,IF(OR(A6="",NOT(ISNUMBER(B6)),COUNTIFS($A$6:$A$105,A6)&gt;1,AND(E6&lt;&gt;"",OR(NOT(ISNUMBER(E6)),E6&lt;B6))),1,0))</x:f>
        <x:v>0</x:v>
      </x:c>
    </x:row>
    <x:row r="7" ht="25" customHeight="1">
      <x:c r="A7" s="6" t="str">
        <x:v>L2</x:v>
      </x:c>
      <x:c r="B7" s="7" t="d">
        <x:v>2026-10-02T00:00:00.000Z</x:v>
      </x:c>
      <x:c r="C7" s="6" t="str">
        <x:v>Контекст</x:v>
      </x:c>
      <x:c r="D7" s="6" t="str">
        <x:v>А</x:v>
      </x:c>
      <x:c r="E7" s="7"/>
      <x:c r="F7" s="2" t="str">
        <x:f>IF(COUNTA(A7:E7)=0,"",IF(E7="","",IF(AND(ISNUMBER(B7),ISNUMBER(E7)),E7-B7,"н/д")))</x:f>
      </x:c>
      <x:c r="G7" s="2" t="n">
        <x:f>IF(A7="","",IF(ISNUMBER(B7),IF(B7+'Когорты'!$E$5&lt;='Когорты'!$B$5,1,0),"н/д"))</x:f>
        <x:v>1</x:v>
      </x:c>
      <x:c r="H7" s="2" t="n">
        <x:f>IF(COUNTA(A7:E7)=0,0,IF(OR(A7="",NOT(ISNUMBER(B7)),COUNTIFS($A$6:$A$105,A7)&gt;1,AND(E7&lt;&gt;"",OR(NOT(ISNUMBER(E7)),E7&lt;B7))),1,0))</x:f>
        <x:v>0</x:v>
      </x:c>
    </x:row>
    <x:row r="8" ht="25" customHeight="1">
      <x:c r="A8" s="6" t="str">
        <x:v>L3</x:v>
      </x:c>
      <x:c r="B8" s="7" t="d">
        <x:v>2026-10-03T00:00:00.000Z</x:v>
      </x:c>
      <x:c r="C8" s="6" t="str">
        <x:v>Контекст</x:v>
      </x:c>
      <x:c r="D8" s="6" t="str">
        <x:v>Б</x:v>
      </x:c>
      <x:c r="E8" s="7" t="d">
        <x:v>2026-12-12T00:00:00.000Z</x:v>
      </x:c>
      <x:c r="F8" s="2" t="n">
        <x:f>IF(COUNTA(A8:E8)=0,"",IF(E8="","",IF(AND(ISNUMBER(B8),ISNUMBER(E8)),E8-B8,"н/д")))</x:f>
        <x:v>70</x:v>
      </x:c>
      <x:c r="G8" s="2" t="n">
        <x:f>IF(A8="","",IF(ISNUMBER(B8),IF(B8+'Когорты'!$E$5&lt;='Когорты'!$B$5,1,0),"н/д"))</x:f>
        <x:v>1</x:v>
      </x:c>
      <x:c r="H8" s="2" t="n">
        <x:f>IF(COUNTA(A8:E8)=0,0,IF(OR(A8="",NOT(ISNUMBER(B8)),COUNTIFS($A$6:$A$105,A8)&gt;1,AND(E8&lt;&gt;"",OR(NOT(ISNUMBER(E8)),E8&lt;B8))),1,0))</x:f>
        <x:v>0</x:v>
      </x:c>
    </x:row>
    <x:row r="9" ht="25" customHeight="1">
      <x:c r="A9" s="6"/>
      <x:c r="B9" s="7"/>
      <x:c r="C9" s="6"/>
      <x:c r="D9" s="6"/>
      <x:c r="E9" s="7"/>
      <x:c r="F9" s="2" t="str">
        <x:f>IF(COUNTA(A9:E9)=0,"",IF(E9="","",IF(AND(ISNUMBER(B9),ISNUMBER(E9)),E9-B9,"н/д")))</x:f>
      </x:c>
      <x:c r="G9" s="2" t="str">
        <x:f>IF(A9="","",IF(ISNUMBER(B9),IF(B9+'Когорты'!$E$5&lt;='Когорты'!$B$5,1,0),"н/д"))</x:f>
      </x:c>
      <x:c r="H9" s="2" t="n">
        <x:f>IF(COUNTA(A9:E9)=0,0,IF(OR(A9="",NOT(ISNUMBER(B9)),COUNTIFS($A$6:$A$105,A9)&gt;1,AND(E9&lt;&gt;"",OR(NOT(ISNUMBER(E9)),E9&lt;B9))),1,0))</x:f>
        <x:v>0</x:v>
      </x:c>
    </x:row>
    <x:row r="10" ht="25" customHeight="1">
      <x:c r="A10" s="6"/>
      <x:c r="B10" s="7"/>
      <x:c r="C10" s="6"/>
      <x:c r="D10" s="6"/>
      <x:c r="E10" s="7"/>
      <x:c r="F10" s="2" t="str">
        <x:f>IF(COUNTA(A10:E10)=0,"",IF(E10="","",IF(AND(ISNUMBER(B10),ISNUMBER(E10)),E10-B10,"н/д")))</x:f>
      </x:c>
      <x:c r="G10" s="2" t="str">
        <x:f>IF(A10="","",IF(ISNUMBER(B10),IF(B10+'Когорты'!$E$5&lt;='Когорты'!$B$5,1,0),"н/д"))</x:f>
      </x:c>
      <x:c r="H10" s="2" t="n">
        <x:f>IF(COUNTA(A10:E10)=0,0,IF(OR(A10="",NOT(ISNUMBER(B10)),COUNTIFS($A$6:$A$105,A10)&gt;1,AND(E10&lt;&gt;"",OR(NOT(ISNUMBER(E10)),E10&lt;B10))),1,0))</x:f>
        <x:v>0</x:v>
      </x:c>
    </x:row>
    <x:row r="11" ht="25" customHeight="1">
      <x:c r="A11" s="6"/>
      <x:c r="B11" s="7"/>
      <x:c r="C11" s="6"/>
      <x:c r="D11" s="6"/>
      <x:c r="E11" s="7"/>
      <x:c r="F11" s="2" t="str">
        <x:f>IF(COUNTA(A11:E11)=0,"",IF(E11="","",IF(AND(ISNUMBER(B11),ISNUMBER(E11)),E11-B11,"н/д")))</x:f>
      </x:c>
      <x:c r="G11" s="2" t="str">
        <x:f>IF(A11="","",IF(ISNUMBER(B11),IF(B11+'Когорты'!$E$5&lt;='Когорты'!$B$5,1,0),"н/д"))</x:f>
      </x:c>
      <x:c r="H11" s="2" t="n">
        <x:f>IF(COUNTA(A11:E11)=0,0,IF(OR(A11="",NOT(ISNUMBER(B11)),COUNTIFS($A$6:$A$105,A11)&gt;1,AND(E11&lt;&gt;"",OR(NOT(ISNUMBER(E11)),E11&lt;B11))),1,0))</x:f>
        <x:v>0</x:v>
      </x:c>
    </x:row>
    <x:row r="12" ht="25" customHeight="1">
      <x:c r="A12" s="6"/>
      <x:c r="B12" s="7"/>
      <x:c r="C12" s="6"/>
      <x:c r="D12" s="6"/>
      <x:c r="E12" s="7"/>
      <x:c r="F12" s="2" t="str">
        <x:f>IF(COUNTA(A12:E12)=0,"",IF(E12="","",IF(AND(ISNUMBER(B12),ISNUMBER(E12)),E12-B12,"н/д")))</x:f>
      </x:c>
      <x:c r="G12" s="2" t="str">
        <x:f>IF(A12="","",IF(ISNUMBER(B12),IF(B12+'Когорты'!$E$5&lt;='Когорты'!$B$5,1,0),"н/д"))</x:f>
      </x:c>
      <x:c r="H12" s="2" t="n">
        <x:f>IF(COUNTA(A12:E12)=0,0,IF(OR(A12="",NOT(ISNUMBER(B12)),COUNTIFS($A$6:$A$105,A12)&gt;1,AND(E12&lt;&gt;"",OR(NOT(ISNUMBER(E12)),E12&lt;B12))),1,0))</x:f>
        <x:v>0</x:v>
      </x:c>
    </x:row>
    <x:row r="13" ht="25" customHeight="1">
      <x:c r="A13" s="6"/>
      <x:c r="B13" s="7"/>
      <x:c r="C13" s="6"/>
      <x:c r="D13" s="6"/>
      <x:c r="E13" s="7"/>
      <x:c r="F13" s="2" t="str">
        <x:f>IF(COUNTA(A13:E13)=0,"",IF(E13="","",IF(AND(ISNUMBER(B13),ISNUMBER(E13)),E13-B13,"н/д")))</x:f>
      </x:c>
      <x:c r="G13" s="2" t="str">
        <x:f>IF(A13="","",IF(ISNUMBER(B13),IF(B13+'Когорты'!$E$5&lt;='Когорты'!$B$5,1,0),"н/д"))</x:f>
      </x:c>
      <x:c r="H13" s="2" t="n">
        <x:f>IF(COUNTA(A13:E13)=0,0,IF(OR(A13="",NOT(ISNUMBER(B13)),COUNTIFS($A$6:$A$105,A13)&gt;1,AND(E13&lt;&gt;"",OR(NOT(ISNUMBER(E13)),E13&lt;B13))),1,0))</x:f>
        <x:v>0</x:v>
      </x:c>
    </x:row>
    <x:row r="14" ht="25" customHeight="1">
      <x:c r="A14" s="6"/>
      <x:c r="B14" s="7"/>
      <x:c r="C14" s="6"/>
      <x:c r="D14" s="6"/>
      <x:c r="E14" s="7"/>
      <x:c r="F14" s="2" t="str">
        <x:f>IF(COUNTA(A14:E14)=0,"",IF(E14="","",IF(AND(ISNUMBER(B14),ISNUMBER(E14)),E14-B14,"н/д")))</x:f>
      </x:c>
      <x:c r="G14" s="2" t="str">
        <x:f>IF(A14="","",IF(ISNUMBER(B14),IF(B14+'Когорты'!$E$5&lt;='Когорты'!$B$5,1,0),"н/д"))</x:f>
      </x:c>
      <x:c r="H14" s="2" t="n">
        <x:f>IF(COUNTA(A14:E14)=0,0,IF(OR(A14="",NOT(ISNUMBER(B14)),COUNTIFS($A$6:$A$105,A14)&gt;1,AND(E14&lt;&gt;"",OR(NOT(ISNUMBER(E14)),E14&lt;B14))),1,0))</x:f>
        <x:v>0</x:v>
      </x:c>
    </x:row>
    <x:row r="15" ht="25" customHeight="1">
      <x:c r="A15" s="6"/>
      <x:c r="B15" s="7"/>
      <x:c r="C15" s="6"/>
      <x:c r="D15" s="6"/>
      <x:c r="E15" s="7"/>
      <x:c r="F15" s="2" t="str">
        <x:f>IF(COUNTA(A15:E15)=0,"",IF(E15="","",IF(AND(ISNUMBER(B15),ISNUMBER(E15)),E15-B15,"н/д")))</x:f>
      </x:c>
      <x:c r="G15" s="2" t="str">
        <x:f>IF(A15="","",IF(ISNUMBER(B15),IF(B15+'Когорты'!$E$5&lt;='Когорты'!$B$5,1,0),"н/д"))</x:f>
      </x:c>
      <x:c r="H15" s="2" t="n">
        <x:f>IF(COUNTA(A15:E15)=0,0,IF(OR(A15="",NOT(ISNUMBER(B15)),COUNTIFS($A$6:$A$105,A15)&gt;1,AND(E15&lt;&gt;"",OR(NOT(ISNUMBER(E15)),E15&lt;B15))),1,0))</x:f>
        <x:v>0</x:v>
      </x:c>
    </x:row>
    <x:row r="16" ht="25" customHeight="1">
      <x:c r="A16" s="6"/>
      <x:c r="B16" s="7"/>
      <x:c r="C16" s="6"/>
      <x:c r="D16" s="6"/>
      <x:c r="E16" s="7"/>
      <x:c r="F16" s="2" t="str">
        <x:f>IF(COUNTA(A16:E16)=0,"",IF(E16="","",IF(AND(ISNUMBER(B16),ISNUMBER(E16)),E16-B16,"н/д")))</x:f>
      </x:c>
      <x:c r="G16" s="2" t="str">
        <x:f>IF(A16="","",IF(ISNUMBER(B16),IF(B16+'Когорты'!$E$5&lt;='Когорты'!$B$5,1,0),"н/д"))</x:f>
      </x:c>
      <x:c r="H16" s="2" t="n">
        <x:f>IF(COUNTA(A16:E16)=0,0,IF(OR(A16="",NOT(ISNUMBER(B16)),COUNTIFS($A$6:$A$105,A16)&gt;1,AND(E16&lt;&gt;"",OR(NOT(ISNUMBER(E16)),E16&lt;B16))),1,0))</x:f>
        <x:v>0</x:v>
      </x:c>
    </x:row>
    <x:row r="17" ht="25" customHeight="1">
      <x:c r="A17" s="6"/>
      <x:c r="B17" s="7"/>
      <x:c r="C17" s="6"/>
      <x:c r="D17" s="6"/>
      <x:c r="E17" s="7"/>
      <x:c r="F17" s="2" t="str">
        <x:f>IF(COUNTA(A17:E17)=0,"",IF(E17="","",IF(AND(ISNUMBER(B17),ISNUMBER(E17)),E17-B17,"н/д")))</x:f>
      </x:c>
      <x:c r="G17" s="2" t="str">
        <x:f>IF(A17="","",IF(ISNUMBER(B17),IF(B17+'Когорты'!$E$5&lt;='Когорты'!$B$5,1,0),"н/д"))</x:f>
      </x:c>
      <x:c r="H17" s="2" t="n">
        <x:f>IF(COUNTA(A17:E17)=0,0,IF(OR(A17="",NOT(ISNUMBER(B17)),COUNTIFS($A$6:$A$105,A17)&gt;1,AND(E17&lt;&gt;"",OR(NOT(ISNUMBER(E17)),E17&lt;B17))),1,0))</x:f>
        <x:v>0</x:v>
      </x:c>
    </x:row>
    <x:row r="18" ht="25" customHeight="1">
      <x:c r="A18" s="6"/>
      <x:c r="B18" s="7"/>
      <x:c r="C18" s="6"/>
      <x:c r="D18" s="6"/>
      <x:c r="E18" s="7"/>
      <x:c r="F18" s="2" t="str">
        <x:f>IF(COUNTA(A18:E18)=0,"",IF(E18="","",IF(AND(ISNUMBER(B18),ISNUMBER(E18)),E18-B18,"н/д")))</x:f>
      </x:c>
      <x:c r="G18" s="2" t="str">
        <x:f>IF(A18="","",IF(ISNUMBER(B18),IF(B18+'Когорты'!$E$5&lt;='Когорты'!$B$5,1,0),"н/д"))</x:f>
      </x:c>
      <x:c r="H18" s="2" t="n">
        <x:f>IF(COUNTA(A18:E18)=0,0,IF(OR(A18="",NOT(ISNUMBER(B18)),COUNTIFS($A$6:$A$105,A18)&gt;1,AND(E18&lt;&gt;"",OR(NOT(ISNUMBER(E18)),E18&lt;B18))),1,0))</x:f>
        <x:v>0</x:v>
      </x:c>
    </x:row>
    <x:row r="19" ht="25" customHeight="1">
      <x:c r="A19" s="6"/>
      <x:c r="B19" s="7"/>
      <x:c r="C19" s="6"/>
      <x:c r="D19" s="6"/>
      <x:c r="E19" s="7"/>
      <x:c r="F19" s="2" t="str">
        <x:f>IF(COUNTA(A19:E19)=0,"",IF(E19="","",IF(AND(ISNUMBER(B19),ISNUMBER(E19)),E19-B19,"н/д")))</x:f>
      </x:c>
      <x:c r="G19" s="2" t="str">
        <x:f>IF(A19="","",IF(ISNUMBER(B19),IF(B19+'Когорты'!$E$5&lt;='Когорты'!$B$5,1,0),"н/д"))</x:f>
      </x:c>
      <x:c r="H19" s="2" t="n">
        <x:f>IF(COUNTA(A19:E19)=0,0,IF(OR(A19="",NOT(ISNUMBER(B19)),COUNTIFS($A$6:$A$105,A19)&gt;1,AND(E19&lt;&gt;"",OR(NOT(ISNUMBER(E19)),E19&lt;B19))),1,0))</x:f>
        <x:v>0</x:v>
      </x:c>
    </x:row>
    <x:row r="20" ht="25" customHeight="1">
      <x:c r="A20" s="6"/>
      <x:c r="B20" s="7"/>
      <x:c r="C20" s="6"/>
      <x:c r="D20" s="6"/>
      <x:c r="E20" s="7"/>
      <x:c r="F20" s="2" t="str">
        <x:f>IF(COUNTA(A20:E20)=0,"",IF(E20="","",IF(AND(ISNUMBER(B20),ISNUMBER(E20)),E20-B20,"н/д")))</x:f>
      </x:c>
      <x:c r="G20" s="2" t="str">
        <x:f>IF(A20="","",IF(ISNUMBER(B20),IF(B20+'Когорты'!$E$5&lt;='Когорты'!$B$5,1,0),"н/д"))</x:f>
      </x:c>
      <x:c r="H20" s="2" t="n">
        <x:f>IF(COUNTA(A20:E20)=0,0,IF(OR(A20="",NOT(ISNUMBER(B20)),COUNTIFS($A$6:$A$105,A20)&gt;1,AND(E20&lt;&gt;"",OR(NOT(ISNUMBER(E20)),E20&lt;B20))),1,0))</x:f>
        <x:v>0</x:v>
      </x:c>
    </x:row>
    <x:row r="21" ht="25" customHeight="1">
      <x:c r="A21" s="6"/>
      <x:c r="B21" s="7"/>
      <x:c r="C21" s="6"/>
      <x:c r="D21" s="6"/>
      <x:c r="E21" s="7"/>
      <x:c r="F21" s="2" t="str">
        <x:f>IF(COUNTA(A21:E21)=0,"",IF(E21="","",IF(AND(ISNUMBER(B21),ISNUMBER(E21)),E21-B21,"н/д")))</x:f>
      </x:c>
      <x:c r="G21" s="2" t="str">
        <x:f>IF(A21="","",IF(ISNUMBER(B21),IF(B21+'Когорты'!$E$5&lt;='Когорты'!$B$5,1,0),"н/д"))</x:f>
      </x:c>
      <x:c r="H21" s="2" t="n">
        <x:f>IF(COUNTA(A21:E21)=0,0,IF(OR(A21="",NOT(ISNUMBER(B21)),COUNTIFS($A$6:$A$105,A21)&gt;1,AND(E21&lt;&gt;"",OR(NOT(ISNUMBER(E21)),E21&lt;B21))),1,0))</x:f>
        <x:v>0</x:v>
      </x:c>
    </x:row>
    <x:row r="22" ht="25" customHeight="1">
      <x:c r="A22" s="6"/>
      <x:c r="B22" s="7"/>
      <x:c r="C22" s="6"/>
      <x:c r="D22" s="6"/>
      <x:c r="E22" s="7"/>
      <x:c r="F22" s="2" t="str">
        <x:f>IF(COUNTA(A22:E22)=0,"",IF(E22="","",IF(AND(ISNUMBER(B22),ISNUMBER(E22)),E22-B22,"н/д")))</x:f>
      </x:c>
      <x:c r="G22" s="2" t="str">
        <x:f>IF(A22="","",IF(ISNUMBER(B22),IF(B22+'Когорты'!$E$5&lt;='Когорты'!$B$5,1,0),"н/д"))</x:f>
      </x:c>
      <x:c r="H22" s="2" t="n">
        <x:f>IF(COUNTA(A22:E22)=0,0,IF(OR(A22="",NOT(ISNUMBER(B22)),COUNTIFS($A$6:$A$105,A22)&gt;1,AND(E22&lt;&gt;"",OR(NOT(ISNUMBER(E22)),E22&lt;B22))),1,0))</x:f>
        <x:v>0</x:v>
      </x:c>
    </x:row>
    <x:row r="23" ht="25" customHeight="1">
      <x:c r="A23" s="6"/>
      <x:c r="B23" s="7"/>
      <x:c r="C23" s="6"/>
      <x:c r="D23" s="6"/>
      <x:c r="E23" s="7"/>
      <x:c r="F23" s="2" t="str">
        <x:f>IF(COUNTA(A23:E23)=0,"",IF(E23="","",IF(AND(ISNUMBER(B23),ISNUMBER(E23)),E23-B23,"н/д")))</x:f>
      </x:c>
      <x:c r="G23" s="2" t="str">
        <x:f>IF(A23="","",IF(ISNUMBER(B23),IF(B23+'Когорты'!$E$5&lt;='Когорты'!$B$5,1,0),"н/д"))</x:f>
      </x:c>
      <x:c r="H23" s="2" t="n">
        <x:f>IF(COUNTA(A23:E23)=0,0,IF(OR(A23="",NOT(ISNUMBER(B23)),COUNTIFS($A$6:$A$105,A23)&gt;1,AND(E23&lt;&gt;"",OR(NOT(ISNUMBER(E23)),E23&lt;B23))),1,0))</x:f>
        <x:v>0</x:v>
      </x:c>
    </x:row>
    <x:row r="24" ht="25" customHeight="1">
      <x:c r="A24" s="6"/>
      <x:c r="B24" s="7"/>
      <x:c r="C24" s="6"/>
      <x:c r="D24" s="6"/>
      <x:c r="E24" s="7"/>
      <x:c r="F24" s="2" t="str">
        <x:f>IF(COUNTA(A24:E24)=0,"",IF(E24="","",IF(AND(ISNUMBER(B24),ISNUMBER(E24)),E24-B24,"н/д")))</x:f>
      </x:c>
      <x:c r="G24" s="2" t="str">
        <x:f>IF(A24="","",IF(ISNUMBER(B24),IF(B24+'Когорты'!$E$5&lt;='Когорты'!$B$5,1,0),"н/д"))</x:f>
      </x:c>
      <x:c r="H24" s="2" t="n">
        <x:f>IF(COUNTA(A24:E24)=0,0,IF(OR(A24="",NOT(ISNUMBER(B24)),COUNTIFS($A$6:$A$105,A24)&gt;1,AND(E24&lt;&gt;"",OR(NOT(ISNUMBER(E24)),E24&lt;B24))),1,0))</x:f>
        <x:v>0</x:v>
      </x:c>
    </x:row>
    <x:row r="25" ht="25" customHeight="1">
      <x:c r="A25" s="6"/>
      <x:c r="B25" s="7"/>
      <x:c r="C25" s="6"/>
      <x:c r="D25" s="6"/>
      <x:c r="E25" s="7"/>
      <x:c r="F25" s="2" t="str">
        <x:f>IF(COUNTA(A25:E25)=0,"",IF(E25="","",IF(AND(ISNUMBER(B25),ISNUMBER(E25)),E25-B25,"н/д")))</x:f>
      </x:c>
      <x:c r="G25" s="2" t="str">
        <x:f>IF(A25="","",IF(ISNUMBER(B25),IF(B25+'Когорты'!$E$5&lt;='Когорты'!$B$5,1,0),"н/д"))</x:f>
      </x:c>
      <x:c r="H25" s="2" t="n">
        <x:f>IF(COUNTA(A25:E25)=0,0,IF(OR(A25="",NOT(ISNUMBER(B25)),COUNTIFS($A$6:$A$105,A25)&gt;1,AND(E25&lt;&gt;"",OR(NOT(ISNUMBER(E25)),E25&lt;B25))),1,0))</x:f>
        <x:v>0</x:v>
      </x:c>
    </x:row>
    <x:row r="26" ht="25" customHeight="1">
      <x:c r="A26" s="6"/>
      <x:c r="B26" s="7"/>
      <x:c r="C26" s="6"/>
      <x:c r="D26" s="6"/>
      <x:c r="E26" s="7"/>
      <x:c r="F26" s="2" t="str">
        <x:f>IF(COUNTA(A26:E26)=0,"",IF(E26="","",IF(AND(ISNUMBER(B26),ISNUMBER(E26)),E26-B26,"н/д")))</x:f>
      </x:c>
      <x:c r="G26" s="2" t="str">
        <x:f>IF(A26="","",IF(ISNUMBER(B26),IF(B26+'Когорты'!$E$5&lt;='Когорты'!$B$5,1,0),"н/д"))</x:f>
      </x:c>
      <x:c r="H26" s="2" t="n">
        <x:f>IF(COUNTA(A26:E26)=0,0,IF(OR(A26="",NOT(ISNUMBER(B26)),COUNTIFS($A$6:$A$105,A26)&gt;1,AND(E26&lt;&gt;"",OR(NOT(ISNUMBER(E26)),E26&lt;B26))),1,0))</x:f>
        <x:v>0</x:v>
      </x:c>
    </x:row>
    <x:row r="27" ht="25" customHeight="1">
      <x:c r="A27" s="6"/>
      <x:c r="B27" s="7"/>
      <x:c r="C27" s="6"/>
      <x:c r="D27" s="6"/>
      <x:c r="E27" s="7"/>
      <x:c r="F27" s="2" t="str">
        <x:f>IF(COUNTA(A27:E27)=0,"",IF(E27="","",IF(AND(ISNUMBER(B27),ISNUMBER(E27)),E27-B27,"н/д")))</x:f>
      </x:c>
      <x:c r="G27" s="2" t="str">
        <x:f>IF(A27="","",IF(ISNUMBER(B27),IF(B27+'Когорты'!$E$5&lt;='Когорты'!$B$5,1,0),"н/д"))</x:f>
      </x:c>
      <x:c r="H27" s="2" t="n">
        <x:f>IF(COUNTA(A27:E27)=0,0,IF(OR(A27="",NOT(ISNUMBER(B27)),COUNTIFS($A$6:$A$105,A27)&gt;1,AND(E27&lt;&gt;"",OR(NOT(ISNUMBER(E27)),E27&lt;B27))),1,0))</x:f>
        <x:v>0</x:v>
      </x:c>
    </x:row>
    <x:row r="28" ht="25" customHeight="1">
      <x:c r="A28" s="6"/>
      <x:c r="B28" s="7"/>
      <x:c r="C28" s="6"/>
      <x:c r="D28" s="6"/>
      <x:c r="E28" s="7"/>
      <x:c r="F28" s="2" t="str">
        <x:f>IF(COUNTA(A28:E28)=0,"",IF(E28="","",IF(AND(ISNUMBER(B28),ISNUMBER(E28)),E28-B28,"н/д")))</x:f>
      </x:c>
      <x:c r="G28" s="2" t="str">
        <x:f>IF(A28="","",IF(ISNUMBER(B28),IF(B28+'Когорты'!$E$5&lt;='Когорты'!$B$5,1,0),"н/д"))</x:f>
      </x:c>
      <x:c r="H28" s="2" t="n">
        <x:f>IF(COUNTA(A28:E28)=0,0,IF(OR(A28="",NOT(ISNUMBER(B28)),COUNTIFS($A$6:$A$105,A28)&gt;1,AND(E28&lt;&gt;"",OR(NOT(ISNUMBER(E28)),E28&lt;B28))),1,0))</x:f>
        <x:v>0</x:v>
      </x:c>
    </x:row>
    <x:row r="29" ht="25" customHeight="1">
      <x:c r="A29" s="6"/>
      <x:c r="B29" s="7"/>
      <x:c r="C29" s="6"/>
      <x:c r="D29" s="6"/>
      <x:c r="E29" s="7"/>
      <x:c r="F29" s="2" t="str">
        <x:f>IF(COUNTA(A29:E29)=0,"",IF(E29="","",IF(AND(ISNUMBER(B29),ISNUMBER(E29)),E29-B29,"н/д")))</x:f>
      </x:c>
      <x:c r="G29" s="2" t="str">
        <x:f>IF(A29="","",IF(ISNUMBER(B29),IF(B29+'Когорты'!$E$5&lt;='Когорты'!$B$5,1,0),"н/д"))</x:f>
      </x:c>
      <x:c r="H29" s="2" t="n">
        <x:f>IF(COUNTA(A29:E29)=0,0,IF(OR(A29="",NOT(ISNUMBER(B29)),COUNTIFS($A$6:$A$105,A29)&gt;1,AND(E29&lt;&gt;"",OR(NOT(ISNUMBER(E29)),E29&lt;B29))),1,0))</x:f>
        <x:v>0</x:v>
      </x:c>
    </x:row>
    <x:row r="30" ht="25" customHeight="1">
      <x:c r="A30" s="6"/>
      <x:c r="B30" s="7"/>
      <x:c r="C30" s="6"/>
      <x:c r="D30" s="6"/>
      <x:c r="E30" s="7"/>
      <x:c r="F30" s="2" t="str">
        <x:f>IF(COUNTA(A30:E30)=0,"",IF(E30="","",IF(AND(ISNUMBER(B30),ISNUMBER(E30)),E30-B30,"н/д")))</x:f>
      </x:c>
      <x:c r="G30" s="2" t="str">
        <x:f>IF(A30="","",IF(ISNUMBER(B30),IF(B30+'Когорты'!$E$5&lt;='Когорты'!$B$5,1,0),"н/д"))</x:f>
      </x:c>
      <x:c r="H30" s="2" t="n">
        <x:f>IF(COUNTA(A30:E30)=0,0,IF(OR(A30="",NOT(ISNUMBER(B30)),COUNTIFS($A$6:$A$105,A30)&gt;1,AND(E30&lt;&gt;"",OR(NOT(ISNUMBER(E30)),E30&lt;B30))),1,0))</x:f>
        <x:v>0</x:v>
      </x:c>
    </x:row>
    <x:row r="31" ht="25" customHeight="1">
      <x:c r="A31" s="6"/>
      <x:c r="B31" s="7"/>
      <x:c r="C31" s="6"/>
      <x:c r="D31" s="6"/>
      <x:c r="E31" s="7"/>
      <x:c r="F31" s="2" t="str">
        <x:f>IF(COUNTA(A31:E31)=0,"",IF(E31="","",IF(AND(ISNUMBER(B31),ISNUMBER(E31)),E31-B31,"н/д")))</x:f>
      </x:c>
      <x:c r="G31" s="2" t="str">
        <x:f>IF(A31="","",IF(ISNUMBER(B31),IF(B31+'Когорты'!$E$5&lt;='Когорты'!$B$5,1,0),"н/д"))</x:f>
      </x:c>
      <x:c r="H31" s="2" t="n">
        <x:f>IF(COUNTA(A31:E31)=0,0,IF(OR(A31="",NOT(ISNUMBER(B31)),COUNTIFS($A$6:$A$105,A31)&gt;1,AND(E31&lt;&gt;"",OR(NOT(ISNUMBER(E31)),E31&lt;B31))),1,0))</x:f>
        <x:v>0</x:v>
      </x:c>
    </x:row>
    <x:row r="32" ht="25" customHeight="1">
      <x:c r="A32" s="6"/>
      <x:c r="B32" s="7"/>
      <x:c r="C32" s="6"/>
      <x:c r="D32" s="6"/>
      <x:c r="E32" s="7"/>
      <x:c r="F32" s="2" t="str">
        <x:f>IF(COUNTA(A32:E32)=0,"",IF(E32="","",IF(AND(ISNUMBER(B32),ISNUMBER(E32)),E32-B32,"н/д")))</x:f>
      </x:c>
      <x:c r="G32" s="2" t="str">
        <x:f>IF(A32="","",IF(ISNUMBER(B32),IF(B32+'Когорты'!$E$5&lt;='Когорты'!$B$5,1,0),"н/д"))</x:f>
      </x:c>
      <x:c r="H32" s="2" t="n">
        <x:f>IF(COUNTA(A32:E32)=0,0,IF(OR(A32="",NOT(ISNUMBER(B32)),COUNTIFS($A$6:$A$105,A32)&gt;1,AND(E32&lt;&gt;"",OR(NOT(ISNUMBER(E32)),E32&lt;B32))),1,0))</x:f>
        <x:v>0</x:v>
      </x:c>
    </x:row>
    <x:row r="33" ht="25" customHeight="1">
      <x:c r="A33" s="6"/>
      <x:c r="B33" s="7"/>
      <x:c r="C33" s="6"/>
      <x:c r="D33" s="6"/>
      <x:c r="E33" s="7"/>
      <x:c r="F33" s="2" t="str">
        <x:f>IF(COUNTA(A33:E33)=0,"",IF(E33="","",IF(AND(ISNUMBER(B33),ISNUMBER(E33)),E33-B33,"н/д")))</x:f>
      </x:c>
      <x:c r="G33" s="2" t="str">
        <x:f>IF(A33="","",IF(ISNUMBER(B33),IF(B33+'Когорты'!$E$5&lt;='Когорты'!$B$5,1,0),"н/д"))</x:f>
      </x:c>
      <x:c r="H33" s="2" t="n">
        <x:f>IF(COUNTA(A33:E33)=0,0,IF(OR(A33="",NOT(ISNUMBER(B33)),COUNTIFS($A$6:$A$105,A33)&gt;1,AND(E33&lt;&gt;"",OR(NOT(ISNUMBER(E33)),E33&lt;B33))),1,0))</x:f>
        <x:v>0</x:v>
      </x:c>
    </x:row>
    <x:row r="34" ht="25" customHeight="1">
      <x:c r="A34" s="6"/>
      <x:c r="B34" s="7"/>
      <x:c r="C34" s="6"/>
      <x:c r="D34" s="6"/>
      <x:c r="E34" s="7"/>
      <x:c r="F34" s="2" t="str">
        <x:f>IF(COUNTA(A34:E34)=0,"",IF(E34="","",IF(AND(ISNUMBER(B34),ISNUMBER(E34)),E34-B34,"н/д")))</x:f>
      </x:c>
      <x:c r="G34" s="2" t="str">
        <x:f>IF(A34="","",IF(ISNUMBER(B34),IF(B34+'Когорты'!$E$5&lt;='Когорты'!$B$5,1,0),"н/д"))</x:f>
      </x:c>
      <x:c r="H34" s="2" t="n">
        <x:f>IF(COUNTA(A34:E34)=0,0,IF(OR(A34="",NOT(ISNUMBER(B34)),COUNTIFS($A$6:$A$105,A34)&gt;1,AND(E34&lt;&gt;"",OR(NOT(ISNUMBER(E34)),E34&lt;B34))),1,0))</x:f>
        <x:v>0</x:v>
      </x:c>
    </x:row>
    <x:row r="35" ht="25" customHeight="1">
      <x:c r="A35" s="6"/>
      <x:c r="B35" s="7"/>
      <x:c r="C35" s="6"/>
      <x:c r="D35" s="6"/>
      <x:c r="E35" s="7"/>
      <x:c r="F35" s="2" t="str">
        <x:f>IF(COUNTA(A35:E35)=0,"",IF(E35="","",IF(AND(ISNUMBER(B35),ISNUMBER(E35)),E35-B35,"н/д")))</x:f>
      </x:c>
      <x:c r="G35" s="2" t="str">
        <x:f>IF(A35="","",IF(ISNUMBER(B35),IF(B35+'Когорты'!$E$5&lt;='Когорты'!$B$5,1,0),"н/д"))</x:f>
      </x:c>
      <x:c r="H35" s="2" t="n">
        <x:f>IF(COUNTA(A35:E35)=0,0,IF(OR(A35="",NOT(ISNUMBER(B35)),COUNTIFS($A$6:$A$105,A35)&gt;1,AND(E35&lt;&gt;"",OR(NOT(ISNUMBER(E35)),E35&lt;B35))),1,0))</x:f>
        <x:v>0</x:v>
      </x:c>
    </x:row>
    <x:row r="36" ht="25" customHeight="1">
      <x:c r="A36" s="6"/>
      <x:c r="B36" s="7"/>
      <x:c r="C36" s="6"/>
      <x:c r="D36" s="6"/>
      <x:c r="E36" s="7"/>
      <x:c r="F36" s="2" t="str">
        <x:f>IF(COUNTA(A36:E36)=0,"",IF(E36="","",IF(AND(ISNUMBER(B36),ISNUMBER(E36)),E36-B36,"н/д")))</x:f>
      </x:c>
      <x:c r="G36" s="2" t="str">
        <x:f>IF(A36="","",IF(ISNUMBER(B36),IF(B36+'Когорты'!$E$5&lt;='Когорты'!$B$5,1,0),"н/д"))</x:f>
      </x:c>
      <x:c r="H36" s="2" t="n">
        <x:f>IF(COUNTA(A36:E36)=0,0,IF(OR(A36="",NOT(ISNUMBER(B36)),COUNTIFS($A$6:$A$105,A36)&gt;1,AND(E36&lt;&gt;"",OR(NOT(ISNUMBER(E36)),E36&lt;B36))),1,0))</x:f>
        <x:v>0</x:v>
      </x:c>
    </x:row>
    <x:row r="37" ht="25" customHeight="1">
      <x:c r="A37" s="6"/>
      <x:c r="B37" s="7"/>
      <x:c r="C37" s="6"/>
      <x:c r="D37" s="6"/>
      <x:c r="E37" s="7"/>
      <x:c r="F37" s="2" t="str">
        <x:f>IF(COUNTA(A37:E37)=0,"",IF(E37="","",IF(AND(ISNUMBER(B37),ISNUMBER(E37)),E37-B37,"н/д")))</x:f>
      </x:c>
      <x:c r="G37" s="2" t="str">
        <x:f>IF(A37="","",IF(ISNUMBER(B37),IF(B37+'Когорты'!$E$5&lt;='Когорты'!$B$5,1,0),"н/д"))</x:f>
      </x:c>
      <x:c r="H37" s="2" t="n">
        <x:f>IF(COUNTA(A37:E37)=0,0,IF(OR(A37="",NOT(ISNUMBER(B37)),COUNTIFS($A$6:$A$105,A37)&gt;1,AND(E37&lt;&gt;"",OR(NOT(ISNUMBER(E37)),E37&lt;B37))),1,0))</x:f>
        <x:v>0</x:v>
      </x:c>
    </x:row>
    <x:row r="38" ht="25" customHeight="1">
      <x:c r="A38" s="6"/>
      <x:c r="B38" s="7"/>
      <x:c r="C38" s="6"/>
      <x:c r="D38" s="6"/>
      <x:c r="E38" s="7"/>
      <x:c r="F38" s="2" t="str">
        <x:f>IF(COUNTA(A38:E38)=0,"",IF(E38="","",IF(AND(ISNUMBER(B38),ISNUMBER(E38)),E38-B38,"н/д")))</x:f>
      </x:c>
      <x:c r="G38" s="2" t="str">
        <x:f>IF(A38="","",IF(ISNUMBER(B38),IF(B38+'Когорты'!$E$5&lt;='Когорты'!$B$5,1,0),"н/д"))</x:f>
      </x:c>
      <x:c r="H38" s="2" t="n">
        <x:f>IF(COUNTA(A38:E38)=0,0,IF(OR(A38="",NOT(ISNUMBER(B38)),COUNTIFS($A$6:$A$105,A38)&gt;1,AND(E38&lt;&gt;"",OR(NOT(ISNUMBER(E38)),E38&lt;B38))),1,0))</x:f>
        <x:v>0</x:v>
      </x:c>
    </x:row>
    <x:row r="39" ht="25" customHeight="1">
      <x:c r="A39" s="6"/>
      <x:c r="B39" s="7"/>
      <x:c r="C39" s="6"/>
      <x:c r="D39" s="6"/>
      <x:c r="E39" s="7"/>
      <x:c r="F39" s="2" t="str">
        <x:f>IF(COUNTA(A39:E39)=0,"",IF(E39="","",IF(AND(ISNUMBER(B39),ISNUMBER(E39)),E39-B39,"н/д")))</x:f>
      </x:c>
      <x:c r="G39" s="2" t="str">
        <x:f>IF(A39="","",IF(ISNUMBER(B39),IF(B39+'Когорты'!$E$5&lt;='Когорты'!$B$5,1,0),"н/д"))</x:f>
      </x:c>
      <x:c r="H39" s="2" t="n">
        <x:f>IF(COUNTA(A39:E39)=0,0,IF(OR(A39="",NOT(ISNUMBER(B39)),COUNTIFS($A$6:$A$105,A39)&gt;1,AND(E39&lt;&gt;"",OR(NOT(ISNUMBER(E39)),E39&lt;B39))),1,0))</x:f>
        <x:v>0</x:v>
      </x:c>
    </x:row>
    <x:row r="40" ht="25" customHeight="1">
      <x:c r="A40" s="6"/>
      <x:c r="B40" s="7"/>
      <x:c r="C40" s="6"/>
      <x:c r="D40" s="6"/>
      <x:c r="E40" s="7"/>
      <x:c r="F40" s="2" t="str">
        <x:f>IF(COUNTA(A40:E40)=0,"",IF(E40="","",IF(AND(ISNUMBER(B40),ISNUMBER(E40)),E40-B40,"н/д")))</x:f>
      </x:c>
      <x:c r="G40" s="2" t="str">
        <x:f>IF(A40="","",IF(ISNUMBER(B40),IF(B40+'Когорты'!$E$5&lt;='Когорты'!$B$5,1,0),"н/д"))</x:f>
      </x:c>
      <x:c r="H40" s="2" t="n">
        <x:f>IF(COUNTA(A40:E40)=0,0,IF(OR(A40="",NOT(ISNUMBER(B40)),COUNTIFS($A$6:$A$105,A40)&gt;1,AND(E40&lt;&gt;"",OR(NOT(ISNUMBER(E40)),E40&lt;B40))),1,0))</x:f>
        <x:v>0</x:v>
      </x:c>
    </x:row>
    <x:row r="41" ht="25" customHeight="1">
      <x:c r="A41" s="6"/>
      <x:c r="B41" s="7"/>
      <x:c r="C41" s="6"/>
      <x:c r="D41" s="6"/>
      <x:c r="E41" s="7"/>
      <x:c r="F41" s="2" t="str">
        <x:f>IF(COUNTA(A41:E41)=0,"",IF(E41="","",IF(AND(ISNUMBER(B41),ISNUMBER(E41)),E41-B41,"н/д")))</x:f>
      </x:c>
      <x:c r="G41" s="2" t="str">
        <x:f>IF(A41="","",IF(ISNUMBER(B41),IF(B41+'Когорты'!$E$5&lt;='Когорты'!$B$5,1,0),"н/д"))</x:f>
      </x:c>
      <x:c r="H41" s="2" t="n">
        <x:f>IF(COUNTA(A41:E41)=0,0,IF(OR(A41="",NOT(ISNUMBER(B41)),COUNTIFS($A$6:$A$105,A41)&gt;1,AND(E41&lt;&gt;"",OR(NOT(ISNUMBER(E41)),E41&lt;B41))),1,0))</x:f>
        <x:v>0</x:v>
      </x:c>
    </x:row>
    <x:row r="42" ht="25" customHeight="1">
      <x:c r="A42" s="6"/>
      <x:c r="B42" s="7"/>
      <x:c r="C42" s="6"/>
      <x:c r="D42" s="6"/>
      <x:c r="E42" s="7"/>
      <x:c r="F42" s="2" t="str">
        <x:f>IF(COUNTA(A42:E42)=0,"",IF(E42="","",IF(AND(ISNUMBER(B42),ISNUMBER(E42)),E42-B42,"н/д")))</x:f>
      </x:c>
      <x:c r="G42" s="2" t="str">
        <x:f>IF(A42="","",IF(ISNUMBER(B42),IF(B42+'Когорты'!$E$5&lt;='Когорты'!$B$5,1,0),"н/д"))</x:f>
      </x:c>
      <x:c r="H42" s="2" t="n">
        <x:f>IF(COUNTA(A42:E42)=0,0,IF(OR(A42="",NOT(ISNUMBER(B42)),COUNTIFS($A$6:$A$105,A42)&gt;1,AND(E42&lt;&gt;"",OR(NOT(ISNUMBER(E42)),E42&lt;B42))),1,0))</x:f>
        <x:v>0</x:v>
      </x:c>
    </x:row>
    <x:row r="43" ht="25" customHeight="1">
      <x:c r="A43" s="6"/>
      <x:c r="B43" s="7"/>
      <x:c r="C43" s="6"/>
      <x:c r="D43" s="6"/>
      <x:c r="E43" s="7"/>
      <x:c r="F43" s="2" t="str">
        <x:f>IF(COUNTA(A43:E43)=0,"",IF(E43="","",IF(AND(ISNUMBER(B43),ISNUMBER(E43)),E43-B43,"н/д")))</x:f>
      </x:c>
      <x:c r="G43" s="2" t="str">
        <x:f>IF(A43="","",IF(ISNUMBER(B43),IF(B43+'Когорты'!$E$5&lt;='Когорты'!$B$5,1,0),"н/д"))</x:f>
      </x:c>
      <x:c r="H43" s="2" t="n">
        <x:f>IF(COUNTA(A43:E43)=0,0,IF(OR(A43="",NOT(ISNUMBER(B43)),COUNTIFS($A$6:$A$105,A43)&gt;1,AND(E43&lt;&gt;"",OR(NOT(ISNUMBER(E43)),E43&lt;B43))),1,0))</x:f>
        <x:v>0</x:v>
      </x:c>
    </x:row>
    <x:row r="44" ht="25" customHeight="1">
      <x:c r="A44" s="6"/>
      <x:c r="B44" s="7"/>
      <x:c r="C44" s="6"/>
      <x:c r="D44" s="6"/>
      <x:c r="E44" s="7"/>
      <x:c r="F44" s="2" t="str">
        <x:f>IF(COUNTA(A44:E44)=0,"",IF(E44="","",IF(AND(ISNUMBER(B44),ISNUMBER(E44)),E44-B44,"н/д")))</x:f>
      </x:c>
      <x:c r="G44" s="2" t="str">
        <x:f>IF(A44="","",IF(ISNUMBER(B44),IF(B44+'Когорты'!$E$5&lt;='Когорты'!$B$5,1,0),"н/д"))</x:f>
      </x:c>
      <x:c r="H44" s="2" t="n">
        <x:f>IF(COUNTA(A44:E44)=0,0,IF(OR(A44="",NOT(ISNUMBER(B44)),COUNTIFS($A$6:$A$105,A44)&gt;1,AND(E44&lt;&gt;"",OR(NOT(ISNUMBER(E44)),E44&lt;B44))),1,0))</x:f>
        <x:v>0</x:v>
      </x:c>
    </x:row>
    <x:row r="45" ht="25" customHeight="1">
      <x:c r="A45" s="6"/>
      <x:c r="B45" s="7"/>
      <x:c r="C45" s="6"/>
      <x:c r="D45" s="6"/>
      <x:c r="E45" s="7"/>
      <x:c r="F45" s="2" t="str">
        <x:f>IF(COUNTA(A45:E45)=0,"",IF(E45="","",IF(AND(ISNUMBER(B45),ISNUMBER(E45)),E45-B45,"н/д")))</x:f>
      </x:c>
      <x:c r="G45" s="2" t="str">
        <x:f>IF(A45="","",IF(ISNUMBER(B45),IF(B45+'Когорты'!$E$5&lt;='Когорты'!$B$5,1,0),"н/д"))</x:f>
      </x:c>
      <x:c r="H45" s="2" t="n">
        <x:f>IF(COUNTA(A45:E45)=0,0,IF(OR(A45="",NOT(ISNUMBER(B45)),COUNTIFS($A$6:$A$105,A45)&gt;1,AND(E45&lt;&gt;"",OR(NOT(ISNUMBER(E45)),E45&lt;B45))),1,0))</x:f>
        <x:v>0</x:v>
      </x:c>
    </x:row>
    <x:row r="46" ht="25" customHeight="1">
      <x:c r="A46" s="6"/>
      <x:c r="B46" s="7"/>
      <x:c r="C46" s="6"/>
      <x:c r="D46" s="6"/>
      <x:c r="E46" s="7"/>
      <x:c r="F46" s="2" t="str">
        <x:f>IF(COUNTA(A46:E46)=0,"",IF(E46="","",IF(AND(ISNUMBER(B46),ISNUMBER(E46)),E46-B46,"н/д")))</x:f>
      </x:c>
      <x:c r="G46" s="2" t="str">
        <x:f>IF(A46="","",IF(ISNUMBER(B46),IF(B46+'Когорты'!$E$5&lt;='Когорты'!$B$5,1,0),"н/д"))</x:f>
      </x:c>
      <x:c r="H46" s="2" t="n">
        <x:f>IF(COUNTA(A46:E46)=0,0,IF(OR(A46="",NOT(ISNUMBER(B46)),COUNTIFS($A$6:$A$105,A46)&gt;1,AND(E46&lt;&gt;"",OR(NOT(ISNUMBER(E46)),E46&lt;B46))),1,0))</x:f>
        <x:v>0</x:v>
      </x:c>
    </x:row>
    <x:row r="47" ht="25" customHeight="1">
      <x:c r="A47" s="6"/>
      <x:c r="B47" s="7"/>
      <x:c r="C47" s="6"/>
      <x:c r="D47" s="6"/>
      <x:c r="E47" s="7"/>
      <x:c r="F47" s="2" t="str">
        <x:f>IF(COUNTA(A47:E47)=0,"",IF(E47="","",IF(AND(ISNUMBER(B47),ISNUMBER(E47)),E47-B47,"н/д")))</x:f>
      </x:c>
      <x:c r="G47" s="2" t="str">
        <x:f>IF(A47="","",IF(ISNUMBER(B47),IF(B47+'Когорты'!$E$5&lt;='Когорты'!$B$5,1,0),"н/д"))</x:f>
      </x:c>
      <x:c r="H47" s="2" t="n">
        <x:f>IF(COUNTA(A47:E47)=0,0,IF(OR(A47="",NOT(ISNUMBER(B47)),COUNTIFS($A$6:$A$105,A47)&gt;1,AND(E47&lt;&gt;"",OR(NOT(ISNUMBER(E47)),E47&lt;B47))),1,0))</x:f>
        <x:v>0</x:v>
      </x:c>
    </x:row>
    <x:row r="48" ht="25" customHeight="1">
      <x:c r="A48" s="6"/>
      <x:c r="B48" s="7"/>
      <x:c r="C48" s="6"/>
      <x:c r="D48" s="6"/>
      <x:c r="E48" s="7"/>
      <x:c r="F48" s="2" t="str">
        <x:f>IF(COUNTA(A48:E48)=0,"",IF(E48="","",IF(AND(ISNUMBER(B48),ISNUMBER(E48)),E48-B48,"н/д")))</x:f>
      </x:c>
      <x:c r="G48" s="2" t="str">
        <x:f>IF(A48="","",IF(ISNUMBER(B48),IF(B48+'Когорты'!$E$5&lt;='Когорты'!$B$5,1,0),"н/д"))</x:f>
      </x:c>
      <x:c r="H48" s="2" t="n">
        <x:f>IF(COUNTA(A48:E48)=0,0,IF(OR(A48="",NOT(ISNUMBER(B48)),COUNTIFS($A$6:$A$105,A48)&gt;1,AND(E48&lt;&gt;"",OR(NOT(ISNUMBER(E48)),E48&lt;B48))),1,0))</x:f>
        <x:v>0</x:v>
      </x:c>
    </x:row>
    <x:row r="49" ht="25" customHeight="1">
      <x:c r="A49" s="6"/>
      <x:c r="B49" s="7"/>
      <x:c r="C49" s="6"/>
      <x:c r="D49" s="6"/>
      <x:c r="E49" s="7"/>
      <x:c r="F49" s="2" t="str">
        <x:f>IF(COUNTA(A49:E49)=0,"",IF(E49="","",IF(AND(ISNUMBER(B49),ISNUMBER(E49)),E49-B49,"н/д")))</x:f>
      </x:c>
      <x:c r="G49" s="2" t="str">
        <x:f>IF(A49="","",IF(ISNUMBER(B49),IF(B49+'Когорты'!$E$5&lt;='Когорты'!$B$5,1,0),"н/д"))</x:f>
      </x:c>
      <x:c r="H49" s="2" t="n">
        <x:f>IF(COUNTA(A49:E49)=0,0,IF(OR(A49="",NOT(ISNUMBER(B49)),COUNTIFS($A$6:$A$105,A49)&gt;1,AND(E49&lt;&gt;"",OR(NOT(ISNUMBER(E49)),E49&lt;B49))),1,0))</x:f>
        <x:v>0</x:v>
      </x:c>
    </x:row>
    <x:row r="50" ht="25" customHeight="1">
      <x:c r="A50" s="6"/>
      <x:c r="B50" s="7"/>
      <x:c r="C50" s="6"/>
      <x:c r="D50" s="6"/>
      <x:c r="E50" s="7"/>
      <x:c r="F50" s="2" t="str">
        <x:f>IF(COUNTA(A50:E50)=0,"",IF(E50="","",IF(AND(ISNUMBER(B50),ISNUMBER(E50)),E50-B50,"н/д")))</x:f>
      </x:c>
      <x:c r="G50" s="2" t="str">
        <x:f>IF(A50="","",IF(ISNUMBER(B50),IF(B50+'Когорты'!$E$5&lt;='Когорты'!$B$5,1,0),"н/д"))</x:f>
      </x:c>
      <x:c r="H50" s="2" t="n">
        <x:f>IF(COUNTA(A50:E50)=0,0,IF(OR(A50="",NOT(ISNUMBER(B50)),COUNTIFS($A$6:$A$105,A50)&gt;1,AND(E50&lt;&gt;"",OR(NOT(ISNUMBER(E50)),E50&lt;B50))),1,0))</x:f>
        <x:v>0</x:v>
      </x:c>
    </x:row>
    <x:row r="51" ht="25" customHeight="1">
      <x:c r="A51" s="6"/>
      <x:c r="B51" s="7"/>
      <x:c r="C51" s="6"/>
      <x:c r="D51" s="6"/>
      <x:c r="E51" s="7"/>
      <x:c r="F51" s="2" t="str">
        <x:f>IF(COUNTA(A51:E51)=0,"",IF(E51="","",IF(AND(ISNUMBER(B51),ISNUMBER(E51)),E51-B51,"н/д")))</x:f>
      </x:c>
      <x:c r="G51" s="2" t="str">
        <x:f>IF(A51="","",IF(ISNUMBER(B51),IF(B51+'Когорты'!$E$5&lt;='Когорты'!$B$5,1,0),"н/д"))</x:f>
      </x:c>
      <x:c r="H51" s="2" t="n">
        <x:f>IF(COUNTA(A51:E51)=0,0,IF(OR(A51="",NOT(ISNUMBER(B51)),COUNTIFS($A$6:$A$105,A51)&gt;1,AND(E51&lt;&gt;"",OR(NOT(ISNUMBER(E51)),E51&lt;B51))),1,0))</x:f>
        <x:v>0</x:v>
      </x:c>
    </x:row>
    <x:row r="52" ht="25" customHeight="1">
      <x:c r="A52" s="6"/>
      <x:c r="B52" s="7"/>
      <x:c r="C52" s="6"/>
      <x:c r="D52" s="6"/>
      <x:c r="E52" s="7"/>
      <x:c r="F52" s="2" t="str">
        <x:f>IF(COUNTA(A52:E52)=0,"",IF(E52="","",IF(AND(ISNUMBER(B52),ISNUMBER(E52)),E52-B52,"н/д")))</x:f>
      </x:c>
      <x:c r="G52" s="2" t="str">
        <x:f>IF(A52="","",IF(ISNUMBER(B52),IF(B52+'Когорты'!$E$5&lt;='Когорты'!$B$5,1,0),"н/д"))</x:f>
      </x:c>
      <x:c r="H52" s="2" t="n">
        <x:f>IF(COUNTA(A52:E52)=0,0,IF(OR(A52="",NOT(ISNUMBER(B52)),COUNTIFS($A$6:$A$105,A52)&gt;1,AND(E52&lt;&gt;"",OR(NOT(ISNUMBER(E52)),E52&lt;B52))),1,0))</x:f>
        <x:v>0</x:v>
      </x:c>
    </x:row>
    <x:row r="53" ht="25" customHeight="1">
      <x:c r="A53" s="6"/>
      <x:c r="B53" s="7"/>
      <x:c r="C53" s="6"/>
      <x:c r="D53" s="6"/>
      <x:c r="E53" s="7"/>
      <x:c r="F53" s="2" t="str">
        <x:f>IF(COUNTA(A53:E53)=0,"",IF(E53="","",IF(AND(ISNUMBER(B53),ISNUMBER(E53)),E53-B53,"н/д")))</x:f>
      </x:c>
      <x:c r="G53" s="2" t="str">
        <x:f>IF(A53="","",IF(ISNUMBER(B53),IF(B53+'Когорты'!$E$5&lt;='Когорты'!$B$5,1,0),"н/д"))</x:f>
      </x:c>
      <x:c r="H53" s="2" t="n">
        <x:f>IF(COUNTA(A53:E53)=0,0,IF(OR(A53="",NOT(ISNUMBER(B53)),COUNTIFS($A$6:$A$105,A53)&gt;1,AND(E53&lt;&gt;"",OR(NOT(ISNUMBER(E53)),E53&lt;B53))),1,0))</x:f>
        <x:v>0</x:v>
      </x:c>
    </x:row>
    <x:row r="54" ht="25" customHeight="1">
      <x:c r="A54" s="6"/>
      <x:c r="B54" s="7"/>
      <x:c r="C54" s="6"/>
      <x:c r="D54" s="6"/>
      <x:c r="E54" s="7"/>
      <x:c r="F54" s="2" t="str">
        <x:f>IF(COUNTA(A54:E54)=0,"",IF(E54="","",IF(AND(ISNUMBER(B54),ISNUMBER(E54)),E54-B54,"н/д")))</x:f>
      </x:c>
      <x:c r="G54" s="2" t="str">
        <x:f>IF(A54="","",IF(ISNUMBER(B54),IF(B54+'Когорты'!$E$5&lt;='Когорты'!$B$5,1,0),"н/д"))</x:f>
      </x:c>
      <x:c r="H54" s="2" t="n">
        <x:f>IF(COUNTA(A54:E54)=0,0,IF(OR(A54="",NOT(ISNUMBER(B54)),COUNTIFS($A$6:$A$105,A54)&gt;1,AND(E54&lt;&gt;"",OR(NOT(ISNUMBER(E54)),E54&lt;B54))),1,0))</x:f>
        <x:v>0</x:v>
      </x:c>
    </x:row>
    <x:row r="55" ht="25" customHeight="1">
      <x:c r="A55" s="6"/>
      <x:c r="B55" s="7"/>
      <x:c r="C55" s="6"/>
      <x:c r="D55" s="6"/>
      <x:c r="E55" s="7"/>
      <x:c r="F55" s="2" t="str">
        <x:f>IF(COUNTA(A55:E55)=0,"",IF(E55="","",IF(AND(ISNUMBER(B55),ISNUMBER(E55)),E55-B55,"н/д")))</x:f>
      </x:c>
      <x:c r="G55" s="2" t="str">
        <x:f>IF(A55="","",IF(ISNUMBER(B55),IF(B55+'Когорты'!$E$5&lt;='Когорты'!$B$5,1,0),"н/д"))</x:f>
      </x:c>
      <x:c r="H55" s="2" t="n">
        <x:f>IF(COUNTA(A55:E55)=0,0,IF(OR(A55="",NOT(ISNUMBER(B55)),COUNTIFS($A$6:$A$105,A55)&gt;1,AND(E55&lt;&gt;"",OR(NOT(ISNUMBER(E55)),E55&lt;B55))),1,0))</x:f>
        <x:v>0</x:v>
      </x:c>
    </x:row>
    <x:row r="56" ht="25" customHeight="1">
      <x:c r="A56" s="6"/>
      <x:c r="B56" s="7"/>
      <x:c r="C56" s="6"/>
      <x:c r="D56" s="6"/>
      <x:c r="E56" s="7"/>
      <x:c r="F56" s="2" t="str">
        <x:f>IF(COUNTA(A56:E56)=0,"",IF(E56="","",IF(AND(ISNUMBER(B56),ISNUMBER(E56)),E56-B56,"н/д")))</x:f>
      </x:c>
      <x:c r="G56" s="2" t="str">
        <x:f>IF(A56="","",IF(ISNUMBER(B56),IF(B56+'Когорты'!$E$5&lt;='Когорты'!$B$5,1,0),"н/д"))</x:f>
      </x:c>
      <x:c r="H56" s="2" t="n">
        <x:f>IF(COUNTA(A56:E56)=0,0,IF(OR(A56="",NOT(ISNUMBER(B56)),COUNTIFS($A$6:$A$105,A56)&gt;1,AND(E56&lt;&gt;"",OR(NOT(ISNUMBER(E56)),E56&lt;B56))),1,0))</x:f>
        <x:v>0</x:v>
      </x:c>
    </x:row>
    <x:row r="57" ht="25" customHeight="1">
      <x:c r="A57" s="6"/>
      <x:c r="B57" s="7"/>
      <x:c r="C57" s="6"/>
      <x:c r="D57" s="6"/>
      <x:c r="E57" s="7"/>
      <x:c r="F57" s="2" t="str">
        <x:f>IF(COUNTA(A57:E57)=0,"",IF(E57="","",IF(AND(ISNUMBER(B57),ISNUMBER(E57)),E57-B57,"н/д")))</x:f>
      </x:c>
      <x:c r="G57" s="2" t="str">
        <x:f>IF(A57="","",IF(ISNUMBER(B57),IF(B57+'Когорты'!$E$5&lt;='Когорты'!$B$5,1,0),"н/д"))</x:f>
      </x:c>
      <x:c r="H57" s="2" t="n">
        <x:f>IF(COUNTA(A57:E57)=0,0,IF(OR(A57="",NOT(ISNUMBER(B57)),COUNTIFS($A$6:$A$105,A57)&gt;1,AND(E57&lt;&gt;"",OR(NOT(ISNUMBER(E57)),E57&lt;B57))),1,0))</x:f>
        <x:v>0</x:v>
      </x:c>
    </x:row>
    <x:row r="58" ht="25" customHeight="1">
      <x:c r="A58" s="6"/>
      <x:c r="B58" s="7"/>
      <x:c r="C58" s="6"/>
      <x:c r="D58" s="6"/>
      <x:c r="E58" s="7"/>
      <x:c r="F58" s="2" t="str">
        <x:f>IF(COUNTA(A58:E58)=0,"",IF(E58="","",IF(AND(ISNUMBER(B58),ISNUMBER(E58)),E58-B58,"н/д")))</x:f>
      </x:c>
      <x:c r="G58" s="2" t="str">
        <x:f>IF(A58="","",IF(ISNUMBER(B58),IF(B58+'Когорты'!$E$5&lt;='Когорты'!$B$5,1,0),"н/д"))</x:f>
      </x:c>
      <x:c r="H58" s="2" t="n">
        <x:f>IF(COUNTA(A58:E58)=0,0,IF(OR(A58="",NOT(ISNUMBER(B58)),COUNTIFS($A$6:$A$105,A58)&gt;1,AND(E58&lt;&gt;"",OR(NOT(ISNUMBER(E58)),E58&lt;B58))),1,0))</x:f>
        <x:v>0</x:v>
      </x:c>
    </x:row>
    <x:row r="59" ht="25" customHeight="1">
      <x:c r="A59" s="6"/>
      <x:c r="B59" s="7"/>
      <x:c r="C59" s="6"/>
      <x:c r="D59" s="6"/>
      <x:c r="E59" s="7"/>
      <x:c r="F59" s="2" t="str">
        <x:f>IF(COUNTA(A59:E59)=0,"",IF(E59="","",IF(AND(ISNUMBER(B59),ISNUMBER(E59)),E59-B59,"н/д")))</x:f>
      </x:c>
      <x:c r="G59" s="2" t="str">
        <x:f>IF(A59="","",IF(ISNUMBER(B59),IF(B59+'Когорты'!$E$5&lt;='Когорты'!$B$5,1,0),"н/д"))</x:f>
      </x:c>
      <x:c r="H59" s="2" t="n">
        <x:f>IF(COUNTA(A59:E59)=0,0,IF(OR(A59="",NOT(ISNUMBER(B59)),COUNTIFS($A$6:$A$105,A59)&gt;1,AND(E59&lt;&gt;"",OR(NOT(ISNUMBER(E59)),E59&lt;B59))),1,0))</x:f>
        <x:v>0</x:v>
      </x:c>
    </x:row>
    <x:row r="60" ht="25" customHeight="1">
      <x:c r="A60" s="6"/>
      <x:c r="B60" s="7"/>
      <x:c r="C60" s="6"/>
      <x:c r="D60" s="6"/>
      <x:c r="E60" s="7"/>
      <x:c r="F60" s="2" t="str">
        <x:f>IF(COUNTA(A60:E60)=0,"",IF(E60="","",IF(AND(ISNUMBER(B60),ISNUMBER(E60)),E60-B60,"н/д")))</x:f>
      </x:c>
      <x:c r="G60" s="2" t="str">
        <x:f>IF(A60="","",IF(ISNUMBER(B60),IF(B60+'Когорты'!$E$5&lt;='Когорты'!$B$5,1,0),"н/д"))</x:f>
      </x:c>
      <x:c r="H60" s="2" t="n">
        <x:f>IF(COUNTA(A60:E60)=0,0,IF(OR(A60="",NOT(ISNUMBER(B60)),COUNTIFS($A$6:$A$105,A60)&gt;1,AND(E60&lt;&gt;"",OR(NOT(ISNUMBER(E60)),E60&lt;B60))),1,0))</x:f>
        <x:v>0</x:v>
      </x:c>
    </x:row>
    <x:row r="61" ht="25" customHeight="1">
      <x:c r="A61" s="6"/>
      <x:c r="B61" s="7"/>
      <x:c r="C61" s="6"/>
      <x:c r="D61" s="6"/>
      <x:c r="E61" s="7"/>
      <x:c r="F61" s="2" t="str">
        <x:f>IF(COUNTA(A61:E61)=0,"",IF(E61="","",IF(AND(ISNUMBER(B61),ISNUMBER(E61)),E61-B61,"н/д")))</x:f>
      </x:c>
      <x:c r="G61" s="2" t="str">
        <x:f>IF(A61="","",IF(ISNUMBER(B61),IF(B61+'Когорты'!$E$5&lt;='Когорты'!$B$5,1,0),"н/д"))</x:f>
      </x:c>
      <x:c r="H61" s="2" t="n">
        <x:f>IF(COUNTA(A61:E61)=0,0,IF(OR(A61="",NOT(ISNUMBER(B61)),COUNTIFS($A$6:$A$105,A61)&gt;1,AND(E61&lt;&gt;"",OR(NOT(ISNUMBER(E61)),E61&lt;B61))),1,0))</x:f>
        <x:v>0</x:v>
      </x:c>
    </x:row>
    <x:row r="62" ht="25" customHeight="1">
      <x:c r="A62" s="6"/>
      <x:c r="B62" s="7"/>
      <x:c r="C62" s="6"/>
      <x:c r="D62" s="6"/>
      <x:c r="E62" s="7"/>
      <x:c r="F62" s="2" t="str">
        <x:f>IF(COUNTA(A62:E62)=0,"",IF(E62="","",IF(AND(ISNUMBER(B62),ISNUMBER(E62)),E62-B62,"н/д")))</x:f>
      </x:c>
      <x:c r="G62" s="2" t="str">
        <x:f>IF(A62="","",IF(ISNUMBER(B62),IF(B62+'Когорты'!$E$5&lt;='Когорты'!$B$5,1,0),"н/д"))</x:f>
      </x:c>
      <x:c r="H62" s="2" t="n">
        <x:f>IF(COUNTA(A62:E62)=0,0,IF(OR(A62="",NOT(ISNUMBER(B62)),COUNTIFS($A$6:$A$105,A62)&gt;1,AND(E62&lt;&gt;"",OR(NOT(ISNUMBER(E62)),E62&lt;B62))),1,0))</x:f>
        <x:v>0</x:v>
      </x:c>
    </x:row>
    <x:row r="63" ht="25" customHeight="1">
      <x:c r="A63" s="6"/>
      <x:c r="B63" s="7"/>
      <x:c r="C63" s="6"/>
      <x:c r="D63" s="6"/>
      <x:c r="E63" s="7"/>
      <x:c r="F63" s="2" t="str">
        <x:f>IF(COUNTA(A63:E63)=0,"",IF(E63="","",IF(AND(ISNUMBER(B63),ISNUMBER(E63)),E63-B63,"н/д")))</x:f>
      </x:c>
      <x:c r="G63" s="2" t="str">
        <x:f>IF(A63="","",IF(ISNUMBER(B63),IF(B63+'Когорты'!$E$5&lt;='Когорты'!$B$5,1,0),"н/д"))</x:f>
      </x:c>
      <x:c r="H63" s="2" t="n">
        <x:f>IF(COUNTA(A63:E63)=0,0,IF(OR(A63="",NOT(ISNUMBER(B63)),COUNTIFS($A$6:$A$105,A63)&gt;1,AND(E63&lt;&gt;"",OR(NOT(ISNUMBER(E63)),E63&lt;B63))),1,0))</x:f>
        <x:v>0</x:v>
      </x:c>
    </x:row>
    <x:row r="64" ht="25" customHeight="1">
      <x:c r="A64" s="6"/>
      <x:c r="B64" s="7"/>
      <x:c r="C64" s="6"/>
      <x:c r="D64" s="6"/>
      <x:c r="E64" s="7"/>
      <x:c r="F64" s="2" t="str">
        <x:f>IF(COUNTA(A64:E64)=0,"",IF(E64="","",IF(AND(ISNUMBER(B64),ISNUMBER(E64)),E64-B64,"н/д")))</x:f>
      </x:c>
      <x:c r="G64" s="2" t="str">
        <x:f>IF(A64="","",IF(ISNUMBER(B64),IF(B64+'Когорты'!$E$5&lt;='Когорты'!$B$5,1,0),"н/д"))</x:f>
      </x:c>
      <x:c r="H64" s="2" t="n">
        <x:f>IF(COUNTA(A64:E64)=0,0,IF(OR(A64="",NOT(ISNUMBER(B64)),COUNTIFS($A$6:$A$105,A64)&gt;1,AND(E64&lt;&gt;"",OR(NOT(ISNUMBER(E64)),E64&lt;B64))),1,0))</x:f>
        <x:v>0</x:v>
      </x:c>
    </x:row>
    <x:row r="65" ht="25" customHeight="1">
      <x:c r="A65" s="6"/>
      <x:c r="B65" s="7"/>
      <x:c r="C65" s="6"/>
      <x:c r="D65" s="6"/>
      <x:c r="E65" s="7"/>
      <x:c r="F65" s="2" t="str">
        <x:f>IF(COUNTA(A65:E65)=0,"",IF(E65="","",IF(AND(ISNUMBER(B65),ISNUMBER(E65)),E65-B65,"н/д")))</x:f>
      </x:c>
      <x:c r="G65" s="2" t="str">
        <x:f>IF(A65="","",IF(ISNUMBER(B65),IF(B65+'Когорты'!$E$5&lt;='Когорты'!$B$5,1,0),"н/д"))</x:f>
      </x:c>
      <x:c r="H65" s="2" t="n">
        <x:f>IF(COUNTA(A65:E65)=0,0,IF(OR(A65="",NOT(ISNUMBER(B65)),COUNTIFS($A$6:$A$105,A65)&gt;1,AND(E65&lt;&gt;"",OR(NOT(ISNUMBER(E65)),E65&lt;B65))),1,0))</x:f>
        <x:v>0</x:v>
      </x:c>
    </x:row>
    <x:row r="66" ht="25" customHeight="1">
      <x:c r="A66" s="6"/>
      <x:c r="B66" s="7"/>
      <x:c r="C66" s="6"/>
      <x:c r="D66" s="6"/>
      <x:c r="E66" s="7"/>
      <x:c r="F66" s="2" t="str">
        <x:f>IF(COUNTA(A66:E66)=0,"",IF(E66="","",IF(AND(ISNUMBER(B66),ISNUMBER(E66)),E66-B66,"н/д")))</x:f>
      </x:c>
      <x:c r="G66" s="2" t="str">
        <x:f>IF(A66="","",IF(ISNUMBER(B66),IF(B66+'Когорты'!$E$5&lt;='Когорты'!$B$5,1,0),"н/д"))</x:f>
      </x:c>
      <x:c r="H66" s="2" t="n">
        <x:f>IF(COUNTA(A66:E66)=0,0,IF(OR(A66="",NOT(ISNUMBER(B66)),COUNTIFS($A$6:$A$105,A66)&gt;1,AND(E66&lt;&gt;"",OR(NOT(ISNUMBER(E66)),E66&lt;B66))),1,0))</x:f>
        <x:v>0</x:v>
      </x:c>
    </x:row>
    <x:row r="67" ht="25" customHeight="1">
      <x:c r="A67" s="6"/>
      <x:c r="B67" s="7"/>
      <x:c r="C67" s="6"/>
      <x:c r="D67" s="6"/>
      <x:c r="E67" s="7"/>
      <x:c r="F67" s="2" t="str">
        <x:f>IF(COUNTA(A67:E67)=0,"",IF(E67="","",IF(AND(ISNUMBER(B67),ISNUMBER(E67)),E67-B67,"н/д")))</x:f>
      </x:c>
      <x:c r="G67" s="2" t="str">
        <x:f>IF(A67="","",IF(ISNUMBER(B67),IF(B67+'Когорты'!$E$5&lt;='Когорты'!$B$5,1,0),"н/д"))</x:f>
      </x:c>
      <x:c r="H67" s="2" t="n">
        <x:f>IF(COUNTA(A67:E67)=0,0,IF(OR(A67="",NOT(ISNUMBER(B67)),COUNTIFS($A$6:$A$105,A67)&gt;1,AND(E67&lt;&gt;"",OR(NOT(ISNUMBER(E67)),E67&lt;B67))),1,0))</x:f>
        <x:v>0</x:v>
      </x:c>
    </x:row>
    <x:row r="68" ht="25" customHeight="1">
      <x:c r="A68" s="6"/>
      <x:c r="B68" s="7"/>
      <x:c r="C68" s="6"/>
      <x:c r="D68" s="6"/>
      <x:c r="E68" s="7"/>
      <x:c r="F68" s="2" t="str">
        <x:f>IF(COUNTA(A68:E68)=0,"",IF(E68="","",IF(AND(ISNUMBER(B68),ISNUMBER(E68)),E68-B68,"н/д")))</x:f>
      </x:c>
      <x:c r="G68" s="2" t="str">
        <x:f>IF(A68="","",IF(ISNUMBER(B68),IF(B68+'Когорты'!$E$5&lt;='Когорты'!$B$5,1,0),"н/д"))</x:f>
      </x:c>
      <x:c r="H68" s="2" t="n">
        <x:f>IF(COUNTA(A68:E68)=0,0,IF(OR(A68="",NOT(ISNUMBER(B68)),COUNTIFS($A$6:$A$105,A68)&gt;1,AND(E68&lt;&gt;"",OR(NOT(ISNUMBER(E68)),E68&lt;B68))),1,0))</x:f>
        <x:v>0</x:v>
      </x:c>
    </x:row>
    <x:row r="69" ht="25" customHeight="1">
      <x:c r="A69" s="6"/>
      <x:c r="B69" s="7"/>
      <x:c r="C69" s="6"/>
      <x:c r="D69" s="6"/>
      <x:c r="E69" s="7"/>
      <x:c r="F69" s="2" t="str">
        <x:f>IF(COUNTA(A69:E69)=0,"",IF(E69="","",IF(AND(ISNUMBER(B69),ISNUMBER(E69)),E69-B69,"н/д")))</x:f>
      </x:c>
      <x:c r="G69" s="2" t="str">
        <x:f>IF(A69="","",IF(ISNUMBER(B69),IF(B69+'Когорты'!$E$5&lt;='Когорты'!$B$5,1,0),"н/д"))</x:f>
      </x:c>
      <x:c r="H69" s="2" t="n">
        <x:f>IF(COUNTA(A69:E69)=0,0,IF(OR(A69="",NOT(ISNUMBER(B69)),COUNTIFS($A$6:$A$105,A69)&gt;1,AND(E69&lt;&gt;"",OR(NOT(ISNUMBER(E69)),E69&lt;B69))),1,0))</x:f>
        <x:v>0</x:v>
      </x:c>
    </x:row>
    <x:row r="70" ht="25" customHeight="1">
      <x:c r="A70" s="6"/>
      <x:c r="B70" s="7"/>
      <x:c r="C70" s="6"/>
      <x:c r="D70" s="6"/>
      <x:c r="E70" s="7"/>
      <x:c r="F70" s="2" t="str">
        <x:f>IF(COUNTA(A70:E70)=0,"",IF(E70="","",IF(AND(ISNUMBER(B70),ISNUMBER(E70)),E70-B70,"н/д")))</x:f>
      </x:c>
      <x:c r="G70" s="2" t="str">
        <x:f>IF(A70="","",IF(ISNUMBER(B70),IF(B70+'Когорты'!$E$5&lt;='Когорты'!$B$5,1,0),"н/д"))</x:f>
      </x:c>
      <x:c r="H70" s="2" t="n">
        <x:f>IF(COUNTA(A70:E70)=0,0,IF(OR(A70="",NOT(ISNUMBER(B70)),COUNTIFS($A$6:$A$105,A70)&gt;1,AND(E70&lt;&gt;"",OR(NOT(ISNUMBER(E70)),E70&lt;B70))),1,0))</x:f>
        <x:v>0</x:v>
      </x:c>
    </x:row>
    <x:row r="71" ht="25" customHeight="1">
      <x:c r="A71" s="6"/>
      <x:c r="B71" s="7"/>
      <x:c r="C71" s="6"/>
      <x:c r="D71" s="6"/>
      <x:c r="E71" s="7"/>
      <x:c r="F71" s="2" t="str">
        <x:f>IF(COUNTA(A71:E71)=0,"",IF(E71="","",IF(AND(ISNUMBER(B71),ISNUMBER(E71)),E71-B71,"н/д")))</x:f>
      </x:c>
      <x:c r="G71" s="2" t="str">
        <x:f>IF(A71="","",IF(ISNUMBER(B71),IF(B71+'Когорты'!$E$5&lt;='Когорты'!$B$5,1,0),"н/д"))</x:f>
      </x:c>
      <x:c r="H71" s="2" t="n">
        <x:f>IF(COUNTA(A71:E71)=0,0,IF(OR(A71="",NOT(ISNUMBER(B71)),COUNTIFS($A$6:$A$105,A71)&gt;1,AND(E71&lt;&gt;"",OR(NOT(ISNUMBER(E71)),E71&lt;B71))),1,0))</x:f>
        <x:v>0</x:v>
      </x:c>
    </x:row>
    <x:row r="72" ht="25" customHeight="1">
      <x:c r="A72" s="6"/>
      <x:c r="B72" s="7"/>
      <x:c r="C72" s="6"/>
      <x:c r="D72" s="6"/>
      <x:c r="E72" s="7"/>
      <x:c r="F72" s="2" t="str">
        <x:f>IF(COUNTA(A72:E72)=0,"",IF(E72="","",IF(AND(ISNUMBER(B72),ISNUMBER(E72)),E72-B72,"н/д")))</x:f>
      </x:c>
      <x:c r="G72" s="2" t="str">
        <x:f>IF(A72="","",IF(ISNUMBER(B72),IF(B72+'Когорты'!$E$5&lt;='Когорты'!$B$5,1,0),"н/д"))</x:f>
      </x:c>
      <x:c r="H72" s="2" t="n">
        <x:f>IF(COUNTA(A72:E72)=0,0,IF(OR(A72="",NOT(ISNUMBER(B72)),COUNTIFS($A$6:$A$105,A72)&gt;1,AND(E72&lt;&gt;"",OR(NOT(ISNUMBER(E72)),E72&lt;B72))),1,0))</x:f>
        <x:v>0</x:v>
      </x:c>
    </x:row>
    <x:row r="73" ht="25" customHeight="1">
      <x:c r="A73" s="6"/>
      <x:c r="B73" s="7"/>
      <x:c r="C73" s="6"/>
      <x:c r="D73" s="6"/>
      <x:c r="E73" s="7"/>
      <x:c r="F73" s="2" t="str">
        <x:f>IF(COUNTA(A73:E73)=0,"",IF(E73="","",IF(AND(ISNUMBER(B73),ISNUMBER(E73)),E73-B73,"н/д")))</x:f>
      </x:c>
      <x:c r="G73" s="2" t="str">
        <x:f>IF(A73="","",IF(ISNUMBER(B73),IF(B73+'Когорты'!$E$5&lt;='Когорты'!$B$5,1,0),"н/д"))</x:f>
      </x:c>
      <x:c r="H73" s="2" t="n">
        <x:f>IF(COUNTA(A73:E73)=0,0,IF(OR(A73="",NOT(ISNUMBER(B73)),COUNTIFS($A$6:$A$105,A73)&gt;1,AND(E73&lt;&gt;"",OR(NOT(ISNUMBER(E73)),E73&lt;B73))),1,0))</x:f>
        <x:v>0</x:v>
      </x:c>
    </x:row>
    <x:row r="74" ht="25" customHeight="1">
      <x:c r="A74" s="6"/>
      <x:c r="B74" s="7"/>
      <x:c r="C74" s="6"/>
      <x:c r="D74" s="6"/>
      <x:c r="E74" s="7"/>
      <x:c r="F74" s="2" t="str">
        <x:f>IF(COUNTA(A74:E74)=0,"",IF(E74="","",IF(AND(ISNUMBER(B74),ISNUMBER(E74)),E74-B74,"н/д")))</x:f>
      </x:c>
      <x:c r="G74" s="2" t="str">
        <x:f>IF(A74="","",IF(ISNUMBER(B74),IF(B74+'Когорты'!$E$5&lt;='Когорты'!$B$5,1,0),"н/д"))</x:f>
      </x:c>
      <x:c r="H74" s="2" t="n">
        <x:f>IF(COUNTA(A74:E74)=0,0,IF(OR(A74="",NOT(ISNUMBER(B74)),COUNTIFS($A$6:$A$105,A74)&gt;1,AND(E74&lt;&gt;"",OR(NOT(ISNUMBER(E74)),E74&lt;B74))),1,0))</x:f>
        <x:v>0</x:v>
      </x:c>
    </x:row>
    <x:row r="75" ht="25" customHeight="1">
      <x:c r="A75" s="6"/>
      <x:c r="B75" s="7"/>
      <x:c r="C75" s="6"/>
      <x:c r="D75" s="6"/>
      <x:c r="E75" s="7"/>
      <x:c r="F75" s="2" t="str">
        <x:f>IF(COUNTA(A75:E75)=0,"",IF(E75="","",IF(AND(ISNUMBER(B75),ISNUMBER(E75)),E75-B75,"н/д")))</x:f>
      </x:c>
      <x:c r="G75" s="2" t="str">
        <x:f>IF(A75="","",IF(ISNUMBER(B75),IF(B75+'Когорты'!$E$5&lt;='Когорты'!$B$5,1,0),"н/д"))</x:f>
      </x:c>
      <x:c r="H75" s="2" t="n">
        <x:f>IF(COUNTA(A75:E75)=0,0,IF(OR(A75="",NOT(ISNUMBER(B75)),COUNTIFS($A$6:$A$105,A75)&gt;1,AND(E75&lt;&gt;"",OR(NOT(ISNUMBER(E75)),E75&lt;B75))),1,0))</x:f>
        <x:v>0</x:v>
      </x:c>
    </x:row>
    <x:row r="76" ht="25" customHeight="1">
      <x:c r="A76" s="6"/>
      <x:c r="B76" s="7"/>
      <x:c r="C76" s="6"/>
      <x:c r="D76" s="6"/>
      <x:c r="E76" s="7"/>
      <x:c r="F76" s="2" t="str">
        <x:f>IF(COUNTA(A76:E76)=0,"",IF(E76="","",IF(AND(ISNUMBER(B76),ISNUMBER(E76)),E76-B76,"н/д")))</x:f>
      </x:c>
      <x:c r="G76" s="2" t="str">
        <x:f>IF(A76="","",IF(ISNUMBER(B76),IF(B76+'Когорты'!$E$5&lt;='Когорты'!$B$5,1,0),"н/д"))</x:f>
      </x:c>
      <x:c r="H76" s="2" t="n">
        <x:f>IF(COUNTA(A76:E76)=0,0,IF(OR(A76="",NOT(ISNUMBER(B76)),COUNTIFS($A$6:$A$105,A76)&gt;1,AND(E76&lt;&gt;"",OR(NOT(ISNUMBER(E76)),E76&lt;B76))),1,0))</x:f>
        <x:v>0</x:v>
      </x:c>
    </x:row>
    <x:row r="77" ht="25" customHeight="1">
      <x:c r="A77" s="6"/>
      <x:c r="B77" s="7"/>
      <x:c r="C77" s="6"/>
      <x:c r="D77" s="6"/>
      <x:c r="E77" s="7"/>
      <x:c r="F77" s="2" t="str">
        <x:f>IF(COUNTA(A77:E77)=0,"",IF(E77="","",IF(AND(ISNUMBER(B77),ISNUMBER(E77)),E77-B77,"н/д")))</x:f>
      </x:c>
      <x:c r="G77" s="2" t="str">
        <x:f>IF(A77="","",IF(ISNUMBER(B77),IF(B77+'Когорты'!$E$5&lt;='Когорты'!$B$5,1,0),"н/д"))</x:f>
      </x:c>
      <x:c r="H77" s="2" t="n">
        <x:f>IF(COUNTA(A77:E77)=0,0,IF(OR(A77="",NOT(ISNUMBER(B77)),COUNTIFS($A$6:$A$105,A77)&gt;1,AND(E77&lt;&gt;"",OR(NOT(ISNUMBER(E77)),E77&lt;B77))),1,0))</x:f>
        <x:v>0</x:v>
      </x:c>
    </x:row>
    <x:row r="78" ht="25" customHeight="1">
      <x:c r="A78" s="6"/>
      <x:c r="B78" s="7"/>
      <x:c r="C78" s="6"/>
      <x:c r="D78" s="6"/>
      <x:c r="E78" s="7"/>
      <x:c r="F78" s="2" t="str">
        <x:f>IF(COUNTA(A78:E78)=0,"",IF(E78="","",IF(AND(ISNUMBER(B78),ISNUMBER(E78)),E78-B78,"н/д")))</x:f>
      </x:c>
      <x:c r="G78" s="2" t="str">
        <x:f>IF(A78="","",IF(ISNUMBER(B78),IF(B78+'Когорты'!$E$5&lt;='Когорты'!$B$5,1,0),"н/д"))</x:f>
      </x:c>
      <x:c r="H78" s="2" t="n">
        <x:f>IF(COUNTA(A78:E78)=0,0,IF(OR(A78="",NOT(ISNUMBER(B78)),COUNTIFS($A$6:$A$105,A78)&gt;1,AND(E78&lt;&gt;"",OR(NOT(ISNUMBER(E78)),E78&lt;B78))),1,0))</x:f>
        <x:v>0</x:v>
      </x:c>
    </x:row>
    <x:row r="79" ht="25" customHeight="1">
      <x:c r="A79" s="6"/>
      <x:c r="B79" s="7"/>
      <x:c r="C79" s="6"/>
      <x:c r="D79" s="6"/>
      <x:c r="E79" s="7"/>
      <x:c r="F79" s="2" t="str">
        <x:f>IF(COUNTA(A79:E79)=0,"",IF(E79="","",IF(AND(ISNUMBER(B79),ISNUMBER(E79)),E79-B79,"н/д")))</x:f>
      </x:c>
      <x:c r="G79" s="2" t="str">
        <x:f>IF(A79="","",IF(ISNUMBER(B79),IF(B79+'Когорты'!$E$5&lt;='Когорты'!$B$5,1,0),"н/д"))</x:f>
      </x:c>
      <x:c r="H79" s="2" t="n">
        <x:f>IF(COUNTA(A79:E79)=0,0,IF(OR(A79="",NOT(ISNUMBER(B79)),COUNTIFS($A$6:$A$105,A79)&gt;1,AND(E79&lt;&gt;"",OR(NOT(ISNUMBER(E79)),E79&lt;B79))),1,0))</x:f>
        <x:v>0</x:v>
      </x:c>
    </x:row>
    <x:row r="80" ht="25" customHeight="1">
      <x:c r="A80" s="6"/>
      <x:c r="B80" s="7"/>
      <x:c r="C80" s="6"/>
      <x:c r="D80" s="6"/>
      <x:c r="E80" s="7"/>
      <x:c r="F80" s="2" t="str">
        <x:f>IF(COUNTA(A80:E80)=0,"",IF(E80="","",IF(AND(ISNUMBER(B80),ISNUMBER(E80)),E80-B80,"н/д")))</x:f>
      </x:c>
      <x:c r="G80" s="2" t="str">
        <x:f>IF(A80="","",IF(ISNUMBER(B80),IF(B80+'Когорты'!$E$5&lt;='Когорты'!$B$5,1,0),"н/д"))</x:f>
      </x:c>
      <x:c r="H80" s="2" t="n">
        <x:f>IF(COUNTA(A80:E80)=0,0,IF(OR(A80="",NOT(ISNUMBER(B80)),COUNTIFS($A$6:$A$105,A80)&gt;1,AND(E80&lt;&gt;"",OR(NOT(ISNUMBER(E80)),E80&lt;B80))),1,0))</x:f>
        <x:v>0</x:v>
      </x:c>
    </x:row>
    <x:row r="81" ht="25" customHeight="1">
      <x:c r="A81" s="6"/>
      <x:c r="B81" s="7"/>
      <x:c r="C81" s="6"/>
      <x:c r="D81" s="6"/>
      <x:c r="E81" s="7"/>
      <x:c r="F81" s="2" t="str">
        <x:f>IF(COUNTA(A81:E81)=0,"",IF(E81="","",IF(AND(ISNUMBER(B81),ISNUMBER(E81)),E81-B81,"н/д")))</x:f>
      </x:c>
      <x:c r="G81" s="2" t="str">
        <x:f>IF(A81="","",IF(ISNUMBER(B81),IF(B81+'Когорты'!$E$5&lt;='Когорты'!$B$5,1,0),"н/д"))</x:f>
      </x:c>
      <x:c r="H81" s="2" t="n">
        <x:f>IF(COUNTA(A81:E81)=0,0,IF(OR(A81="",NOT(ISNUMBER(B81)),COUNTIFS($A$6:$A$105,A81)&gt;1,AND(E81&lt;&gt;"",OR(NOT(ISNUMBER(E81)),E81&lt;B81))),1,0))</x:f>
        <x:v>0</x:v>
      </x:c>
    </x:row>
    <x:row r="82" ht="25" customHeight="1">
      <x:c r="A82" s="6"/>
      <x:c r="B82" s="7"/>
      <x:c r="C82" s="6"/>
      <x:c r="D82" s="6"/>
      <x:c r="E82" s="7"/>
      <x:c r="F82" s="2" t="str">
        <x:f>IF(COUNTA(A82:E82)=0,"",IF(E82="","",IF(AND(ISNUMBER(B82),ISNUMBER(E82)),E82-B82,"н/д")))</x:f>
      </x:c>
      <x:c r="G82" s="2" t="str">
        <x:f>IF(A82="","",IF(ISNUMBER(B82),IF(B82+'Когорты'!$E$5&lt;='Когорты'!$B$5,1,0),"н/д"))</x:f>
      </x:c>
      <x:c r="H82" s="2" t="n">
        <x:f>IF(COUNTA(A82:E82)=0,0,IF(OR(A82="",NOT(ISNUMBER(B82)),COUNTIFS($A$6:$A$105,A82)&gt;1,AND(E82&lt;&gt;"",OR(NOT(ISNUMBER(E82)),E82&lt;B82))),1,0))</x:f>
        <x:v>0</x:v>
      </x:c>
    </x:row>
    <x:row r="83" ht="25" customHeight="1">
      <x:c r="A83" s="6"/>
      <x:c r="B83" s="7"/>
      <x:c r="C83" s="6"/>
      <x:c r="D83" s="6"/>
      <x:c r="E83" s="7"/>
      <x:c r="F83" s="2" t="str">
        <x:f>IF(COUNTA(A83:E83)=0,"",IF(E83="","",IF(AND(ISNUMBER(B83),ISNUMBER(E83)),E83-B83,"н/д")))</x:f>
      </x:c>
      <x:c r="G83" s="2" t="str">
        <x:f>IF(A83="","",IF(ISNUMBER(B83),IF(B83+'Когорты'!$E$5&lt;='Когорты'!$B$5,1,0),"н/д"))</x:f>
      </x:c>
      <x:c r="H83" s="2" t="n">
        <x:f>IF(COUNTA(A83:E83)=0,0,IF(OR(A83="",NOT(ISNUMBER(B83)),COUNTIFS($A$6:$A$105,A83)&gt;1,AND(E83&lt;&gt;"",OR(NOT(ISNUMBER(E83)),E83&lt;B83))),1,0))</x:f>
        <x:v>0</x:v>
      </x:c>
    </x:row>
    <x:row r="84" ht="25" customHeight="1">
      <x:c r="A84" s="6"/>
      <x:c r="B84" s="7"/>
      <x:c r="C84" s="6"/>
      <x:c r="D84" s="6"/>
      <x:c r="E84" s="7"/>
      <x:c r="F84" s="2" t="str">
        <x:f>IF(COUNTA(A84:E84)=0,"",IF(E84="","",IF(AND(ISNUMBER(B84),ISNUMBER(E84)),E84-B84,"н/д")))</x:f>
      </x:c>
      <x:c r="G84" s="2" t="str">
        <x:f>IF(A84="","",IF(ISNUMBER(B84),IF(B84+'Когорты'!$E$5&lt;='Когорты'!$B$5,1,0),"н/д"))</x:f>
      </x:c>
      <x:c r="H84" s="2" t="n">
        <x:f>IF(COUNTA(A84:E84)=0,0,IF(OR(A84="",NOT(ISNUMBER(B84)),COUNTIFS($A$6:$A$105,A84)&gt;1,AND(E84&lt;&gt;"",OR(NOT(ISNUMBER(E84)),E84&lt;B84))),1,0))</x:f>
        <x:v>0</x:v>
      </x:c>
    </x:row>
    <x:row r="85" ht="25" customHeight="1">
      <x:c r="A85" s="6"/>
      <x:c r="B85" s="7"/>
      <x:c r="C85" s="6"/>
      <x:c r="D85" s="6"/>
      <x:c r="E85" s="7"/>
      <x:c r="F85" s="2" t="str">
        <x:f>IF(COUNTA(A85:E85)=0,"",IF(E85="","",IF(AND(ISNUMBER(B85),ISNUMBER(E85)),E85-B85,"н/д")))</x:f>
      </x:c>
      <x:c r="G85" s="2" t="str">
        <x:f>IF(A85="","",IF(ISNUMBER(B85),IF(B85+'Когорты'!$E$5&lt;='Когорты'!$B$5,1,0),"н/д"))</x:f>
      </x:c>
      <x:c r="H85" s="2" t="n">
        <x:f>IF(COUNTA(A85:E85)=0,0,IF(OR(A85="",NOT(ISNUMBER(B85)),COUNTIFS($A$6:$A$105,A85)&gt;1,AND(E85&lt;&gt;"",OR(NOT(ISNUMBER(E85)),E85&lt;B85))),1,0))</x:f>
        <x:v>0</x:v>
      </x:c>
    </x:row>
    <x:row r="86" ht="25" customHeight="1">
      <x:c r="A86" s="6"/>
      <x:c r="B86" s="7"/>
      <x:c r="C86" s="6"/>
      <x:c r="D86" s="6"/>
      <x:c r="E86" s="7"/>
      <x:c r="F86" s="2" t="str">
        <x:f>IF(COUNTA(A86:E86)=0,"",IF(E86="","",IF(AND(ISNUMBER(B86),ISNUMBER(E86)),E86-B86,"н/д")))</x:f>
      </x:c>
      <x:c r="G86" s="2" t="str">
        <x:f>IF(A86="","",IF(ISNUMBER(B86),IF(B86+'Когорты'!$E$5&lt;='Когорты'!$B$5,1,0),"н/д"))</x:f>
      </x:c>
      <x:c r="H86" s="2" t="n">
        <x:f>IF(COUNTA(A86:E86)=0,0,IF(OR(A86="",NOT(ISNUMBER(B86)),COUNTIFS($A$6:$A$105,A86)&gt;1,AND(E86&lt;&gt;"",OR(NOT(ISNUMBER(E86)),E86&lt;B86))),1,0))</x:f>
        <x:v>0</x:v>
      </x:c>
    </x:row>
    <x:row r="87" ht="25" customHeight="1">
      <x:c r="A87" s="6"/>
      <x:c r="B87" s="7"/>
      <x:c r="C87" s="6"/>
      <x:c r="D87" s="6"/>
      <x:c r="E87" s="7"/>
      <x:c r="F87" s="2" t="str">
        <x:f>IF(COUNTA(A87:E87)=0,"",IF(E87="","",IF(AND(ISNUMBER(B87),ISNUMBER(E87)),E87-B87,"н/д")))</x:f>
      </x:c>
      <x:c r="G87" s="2" t="str">
        <x:f>IF(A87="","",IF(ISNUMBER(B87),IF(B87+'Когорты'!$E$5&lt;='Когорты'!$B$5,1,0),"н/д"))</x:f>
      </x:c>
      <x:c r="H87" s="2" t="n">
        <x:f>IF(COUNTA(A87:E87)=0,0,IF(OR(A87="",NOT(ISNUMBER(B87)),COUNTIFS($A$6:$A$105,A87)&gt;1,AND(E87&lt;&gt;"",OR(NOT(ISNUMBER(E87)),E87&lt;B87))),1,0))</x:f>
        <x:v>0</x:v>
      </x:c>
    </x:row>
    <x:row r="88" ht="25" customHeight="1">
      <x:c r="A88" s="6"/>
      <x:c r="B88" s="7"/>
      <x:c r="C88" s="6"/>
      <x:c r="D88" s="6"/>
      <x:c r="E88" s="7"/>
      <x:c r="F88" s="2" t="str">
        <x:f>IF(COUNTA(A88:E88)=0,"",IF(E88="","",IF(AND(ISNUMBER(B88),ISNUMBER(E88)),E88-B88,"н/д")))</x:f>
      </x:c>
      <x:c r="G88" s="2" t="str">
        <x:f>IF(A88="","",IF(ISNUMBER(B88),IF(B88+'Когорты'!$E$5&lt;='Когорты'!$B$5,1,0),"н/д"))</x:f>
      </x:c>
      <x:c r="H88" s="2" t="n">
        <x:f>IF(COUNTA(A88:E88)=0,0,IF(OR(A88="",NOT(ISNUMBER(B88)),COUNTIFS($A$6:$A$105,A88)&gt;1,AND(E88&lt;&gt;"",OR(NOT(ISNUMBER(E88)),E88&lt;B88))),1,0))</x:f>
        <x:v>0</x:v>
      </x:c>
    </x:row>
    <x:row r="89" ht="25" customHeight="1">
      <x:c r="A89" s="6"/>
      <x:c r="B89" s="7"/>
      <x:c r="C89" s="6"/>
      <x:c r="D89" s="6"/>
      <x:c r="E89" s="7"/>
      <x:c r="F89" s="2" t="str">
        <x:f>IF(COUNTA(A89:E89)=0,"",IF(E89="","",IF(AND(ISNUMBER(B89),ISNUMBER(E89)),E89-B89,"н/д")))</x:f>
      </x:c>
      <x:c r="G89" s="2" t="str">
        <x:f>IF(A89="","",IF(ISNUMBER(B89),IF(B89+'Когорты'!$E$5&lt;='Когорты'!$B$5,1,0),"н/д"))</x:f>
      </x:c>
      <x:c r="H89" s="2" t="n">
        <x:f>IF(COUNTA(A89:E89)=0,0,IF(OR(A89="",NOT(ISNUMBER(B89)),COUNTIFS($A$6:$A$105,A89)&gt;1,AND(E89&lt;&gt;"",OR(NOT(ISNUMBER(E89)),E89&lt;B89))),1,0))</x:f>
        <x:v>0</x:v>
      </x:c>
    </x:row>
    <x:row r="90" ht="25" customHeight="1">
      <x:c r="A90" s="6"/>
      <x:c r="B90" s="7"/>
      <x:c r="C90" s="6"/>
      <x:c r="D90" s="6"/>
      <x:c r="E90" s="7"/>
      <x:c r="F90" s="2" t="str">
        <x:f>IF(COUNTA(A90:E90)=0,"",IF(E90="","",IF(AND(ISNUMBER(B90),ISNUMBER(E90)),E90-B90,"н/д")))</x:f>
      </x:c>
      <x:c r="G90" s="2" t="str">
        <x:f>IF(A90="","",IF(ISNUMBER(B90),IF(B90+'Когорты'!$E$5&lt;='Когорты'!$B$5,1,0),"н/д"))</x:f>
      </x:c>
      <x:c r="H90" s="2" t="n">
        <x:f>IF(COUNTA(A90:E90)=0,0,IF(OR(A90="",NOT(ISNUMBER(B90)),COUNTIFS($A$6:$A$105,A90)&gt;1,AND(E90&lt;&gt;"",OR(NOT(ISNUMBER(E90)),E90&lt;B90))),1,0))</x:f>
        <x:v>0</x:v>
      </x:c>
    </x:row>
    <x:row r="91" ht="25" customHeight="1">
      <x:c r="A91" s="6"/>
      <x:c r="B91" s="7"/>
      <x:c r="C91" s="6"/>
      <x:c r="D91" s="6"/>
      <x:c r="E91" s="7"/>
      <x:c r="F91" s="2" t="str">
        <x:f>IF(COUNTA(A91:E91)=0,"",IF(E91="","",IF(AND(ISNUMBER(B91),ISNUMBER(E91)),E91-B91,"н/д")))</x:f>
      </x:c>
      <x:c r="G91" s="2" t="str">
        <x:f>IF(A91="","",IF(ISNUMBER(B91),IF(B91+'Когорты'!$E$5&lt;='Когорты'!$B$5,1,0),"н/д"))</x:f>
      </x:c>
      <x:c r="H91" s="2" t="n">
        <x:f>IF(COUNTA(A91:E91)=0,0,IF(OR(A91="",NOT(ISNUMBER(B91)),COUNTIFS($A$6:$A$105,A91)&gt;1,AND(E91&lt;&gt;"",OR(NOT(ISNUMBER(E91)),E91&lt;B91))),1,0))</x:f>
        <x:v>0</x:v>
      </x:c>
    </x:row>
    <x:row r="92" ht="25" customHeight="1">
      <x:c r="A92" s="6"/>
      <x:c r="B92" s="7"/>
      <x:c r="C92" s="6"/>
      <x:c r="D92" s="6"/>
      <x:c r="E92" s="7"/>
      <x:c r="F92" s="2" t="str">
        <x:f>IF(COUNTA(A92:E92)=0,"",IF(E92="","",IF(AND(ISNUMBER(B92),ISNUMBER(E92)),E92-B92,"н/д")))</x:f>
      </x:c>
      <x:c r="G92" s="2" t="str">
        <x:f>IF(A92="","",IF(ISNUMBER(B92),IF(B92+'Когорты'!$E$5&lt;='Когорты'!$B$5,1,0),"н/д"))</x:f>
      </x:c>
      <x:c r="H92" s="2" t="n">
        <x:f>IF(COUNTA(A92:E92)=0,0,IF(OR(A92="",NOT(ISNUMBER(B92)),COUNTIFS($A$6:$A$105,A92)&gt;1,AND(E92&lt;&gt;"",OR(NOT(ISNUMBER(E92)),E92&lt;B92))),1,0))</x:f>
        <x:v>0</x:v>
      </x:c>
    </x:row>
    <x:row r="93" ht="25" customHeight="1">
      <x:c r="A93" s="6"/>
      <x:c r="B93" s="7"/>
      <x:c r="C93" s="6"/>
      <x:c r="D93" s="6"/>
      <x:c r="E93" s="7"/>
      <x:c r="F93" s="2" t="str">
        <x:f>IF(COUNTA(A93:E93)=0,"",IF(E93="","",IF(AND(ISNUMBER(B93),ISNUMBER(E93)),E93-B93,"н/д")))</x:f>
      </x:c>
      <x:c r="G93" s="2" t="str">
        <x:f>IF(A93="","",IF(ISNUMBER(B93),IF(B93+'Когорты'!$E$5&lt;='Когорты'!$B$5,1,0),"н/д"))</x:f>
      </x:c>
      <x:c r="H93" s="2" t="n">
        <x:f>IF(COUNTA(A93:E93)=0,0,IF(OR(A93="",NOT(ISNUMBER(B93)),COUNTIFS($A$6:$A$105,A93)&gt;1,AND(E93&lt;&gt;"",OR(NOT(ISNUMBER(E93)),E93&lt;B93))),1,0))</x:f>
        <x:v>0</x:v>
      </x:c>
    </x:row>
    <x:row r="94" ht="25" customHeight="1">
      <x:c r="A94" s="6"/>
      <x:c r="B94" s="7"/>
      <x:c r="C94" s="6"/>
      <x:c r="D94" s="6"/>
      <x:c r="E94" s="7"/>
      <x:c r="F94" s="2" t="str">
        <x:f>IF(COUNTA(A94:E94)=0,"",IF(E94="","",IF(AND(ISNUMBER(B94),ISNUMBER(E94)),E94-B94,"н/д")))</x:f>
      </x:c>
      <x:c r="G94" s="2" t="str">
        <x:f>IF(A94="","",IF(ISNUMBER(B94),IF(B94+'Когорты'!$E$5&lt;='Когорты'!$B$5,1,0),"н/д"))</x:f>
      </x:c>
      <x:c r="H94" s="2" t="n">
        <x:f>IF(COUNTA(A94:E94)=0,0,IF(OR(A94="",NOT(ISNUMBER(B94)),COUNTIFS($A$6:$A$105,A94)&gt;1,AND(E94&lt;&gt;"",OR(NOT(ISNUMBER(E94)),E94&lt;B94))),1,0))</x:f>
        <x:v>0</x:v>
      </x:c>
    </x:row>
    <x:row r="95" ht="25" customHeight="1">
      <x:c r="A95" s="6"/>
      <x:c r="B95" s="7"/>
      <x:c r="C95" s="6"/>
      <x:c r="D95" s="6"/>
      <x:c r="E95" s="7"/>
      <x:c r="F95" s="2" t="str">
        <x:f>IF(COUNTA(A95:E95)=0,"",IF(E95="","",IF(AND(ISNUMBER(B95),ISNUMBER(E95)),E95-B95,"н/д")))</x:f>
      </x:c>
      <x:c r="G95" s="2" t="str">
        <x:f>IF(A95="","",IF(ISNUMBER(B95),IF(B95+'Когорты'!$E$5&lt;='Когорты'!$B$5,1,0),"н/д"))</x:f>
      </x:c>
      <x:c r="H95" s="2" t="n">
        <x:f>IF(COUNTA(A95:E95)=0,0,IF(OR(A95="",NOT(ISNUMBER(B95)),COUNTIFS($A$6:$A$105,A95)&gt;1,AND(E95&lt;&gt;"",OR(NOT(ISNUMBER(E95)),E95&lt;B95))),1,0))</x:f>
        <x:v>0</x:v>
      </x:c>
    </x:row>
    <x:row r="96" ht="25" customHeight="1">
      <x:c r="A96" s="6"/>
      <x:c r="B96" s="7"/>
      <x:c r="C96" s="6"/>
      <x:c r="D96" s="6"/>
      <x:c r="E96" s="7"/>
      <x:c r="F96" s="2" t="str">
        <x:f>IF(COUNTA(A96:E96)=0,"",IF(E96="","",IF(AND(ISNUMBER(B96),ISNUMBER(E96)),E96-B96,"н/д")))</x:f>
      </x:c>
      <x:c r="G96" s="2" t="str">
        <x:f>IF(A96="","",IF(ISNUMBER(B96),IF(B96+'Когорты'!$E$5&lt;='Когорты'!$B$5,1,0),"н/д"))</x:f>
      </x:c>
      <x:c r="H96" s="2" t="n">
        <x:f>IF(COUNTA(A96:E96)=0,0,IF(OR(A96="",NOT(ISNUMBER(B96)),COUNTIFS($A$6:$A$105,A96)&gt;1,AND(E96&lt;&gt;"",OR(NOT(ISNUMBER(E96)),E96&lt;B96))),1,0))</x:f>
        <x:v>0</x:v>
      </x:c>
    </x:row>
    <x:row r="97" ht="25" customHeight="1">
      <x:c r="A97" s="6"/>
      <x:c r="B97" s="7"/>
      <x:c r="C97" s="6"/>
      <x:c r="D97" s="6"/>
      <x:c r="E97" s="7"/>
      <x:c r="F97" s="2" t="str">
        <x:f>IF(COUNTA(A97:E97)=0,"",IF(E97="","",IF(AND(ISNUMBER(B97),ISNUMBER(E97)),E97-B97,"н/д")))</x:f>
      </x:c>
      <x:c r="G97" s="2" t="str">
        <x:f>IF(A97="","",IF(ISNUMBER(B97),IF(B97+'Когорты'!$E$5&lt;='Когорты'!$B$5,1,0),"н/д"))</x:f>
      </x:c>
      <x:c r="H97" s="2" t="n">
        <x:f>IF(COUNTA(A97:E97)=0,0,IF(OR(A97="",NOT(ISNUMBER(B97)),COUNTIFS($A$6:$A$105,A97)&gt;1,AND(E97&lt;&gt;"",OR(NOT(ISNUMBER(E97)),E97&lt;B97))),1,0))</x:f>
        <x:v>0</x:v>
      </x:c>
    </x:row>
    <x:row r="98" ht="25" customHeight="1">
      <x:c r="A98" s="6"/>
      <x:c r="B98" s="7"/>
      <x:c r="C98" s="6"/>
      <x:c r="D98" s="6"/>
      <x:c r="E98" s="7"/>
      <x:c r="F98" s="2" t="str">
        <x:f>IF(COUNTA(A98:E98)=0,"",IF(E98="","",IF(AND(ISNUMBER(B98),ISNUMBER(E98)),E98-B98,"н/д")))</x:f>
      </x:c>
      <x:c r="G98" s="2" t="str">
        <x:f>IF(A98="","",IF(ISNUMBER(B98),IF(B98+'Когорты'!$E$5&lt;='Когорты'!$B$5,1,0),"н/д"))</x:f>
      </x:c>
      <x:c r="H98" s="2" t="n">
        <x:f>IF(COUNTA(A98:E98)=0,0,IF(OR(A98="",NOT(ISNUMBER(B98)),COUNTIFS($A$6:$A$105,A98)&gt;1,AND(E98&lt;&gt;"",OR(NOT(ISNUMBER(E98)),E98&lt;B98))),1,0))</x:f>
        <x:v>0</x:v>
      </x:c>
    </x:row>
    <x:row r="99" ht="25" customHeight="1">
      <x:c r="A99" s="6"/>
      <x:c r="B99" s="7"/>
      <x:c r="C99" s="6"/>
      <x:c r="D99" s="6"/>
      <x:c r="E99" s="7"/>
      <x:c r="F99" s="2" t="str">
        <x:f>IF(COUNTA(A99:E99)=0,"",IF(E99="","",IF(AND(ISNUMBER(B99),ISNUMBER(E99)),E99-B99,"н/д")))</x:f>
      </x:c>
      <x:c r="G99" s="2" t="str">
        <x:f>IF(A99="","",IF(ISNUMBER(B99),IF(B99+'Когорты'!$E$5&lt;='Когорты'!$B$5,1,0),"н/д"))</x:f>
      </x:c>
      <x:c r="H99" s="2" t="n">
        <x:f>IF(COUNTA(A99:E99)=0,0,IF(OR(A99="",NOT(ISNUMBER(B99)),COUNTIFS($A$6:$A$105,A99)&gt;1,AND(E99&lt;&gt;"",OR(NOT(ISNUMBER(E99)),E99&lt;B99))),1,0))</x:f>
        <x:v>0</x:v>
      </x:c>
    </x:row>
    <x:row r="100" ht="25" customHeight="1">
      <x:c r="A100" s="6"/>
      <x:c r="B100" s="7"/>
      <x:c r="C100" s="6"/>
      <x:c r="D100" s="6"/>
      <x:c r="E100" s="7"/>
      <x:c r="F100" s="2" t="str">
        <x:f>IF(COUNTA(A100:E100)=0,"",IF(E100="","",IF(AND(ISNUMBER(B100),ISNUMBER(E100)),E100-B100,"н/д")))</x:f>
      </x:c>
      <x:c r="G100" s="2" t="str">
        <x:f>IF(A100="","",IF(ISNUMBER(B100),IF(B100+'Когорты'!$E$5&lt;='Когорты'!$B$5,1,0),"н/д"))</x:f>
      </x:c>
      <x:c r="H100" s="2" t="n">
        <x:f>IF(COUNTA(A100:E100)=0,0,IF(OR(A100="",NOT(ISNUMBER(B100)),COUNTIFS($A$6:$A$105,A100)&gt;1,AND(E100&lt;&gt;"",OR(NOT(ISNUMBER(E100)),E100&lt;B100))),1,0))</x:f>
        <x:v>0</x:v>
      </x:c>
    </x:row>
    <x:row r="101" ht="25" customHeight="1">
      <x:c r="A101" s="6"/>
      <x:c r="B101" s="7"/>
      <x:c r="C101" s="6"/>
      <x:c r="D101" s="6"/>
      <x:c r="E101" s="7"/>
      <x:c r="F101" s="2" t="str">
        <x:f>IF(COUNTA(A101:E101)=0,"",IF(E101="","",IF(AND(ISNUMBER(B101),ISNUMBER(E101)),E101-B101,"н/д")))</x:f>
      </x:c>
      <x:c r="G101" s="2" t="str">
        <x:f>IF(A101="","",IF(ISNUMBER(B101),IF(B101+'Когорты'!$E$5&lt;='Когорты'!$B$5,1,0),"н/д"))</x:f>
      </x:c>
      <x:c r="H101" s="2" t="n">
        <x:f>IF(COUNTA(A101:E101)=0,0,IF(OR(A101="",NOT(ISNUMBER(B101)),COUNTIFS($A$6:$A$105,A101)&gt;1,AND(E101&lt;&gt;"",OR(NOT(ISNUMBER(E101)),E101&lt;B101))),1,0))</x:f>
        <x:v>0</x:v>
      </x:c>
    </x:row>
    <x:row r="102" ht="25" customHeight="1">
      <x:c r="A102" s="6"/>
      <x:c r="B102" s="7"/>
      <x:c r="C102" s="6"/>
      <x:c r="D102" s="6"/>
      <x:c r="E102" s="7"/>
      <x:c r="F102" s="2" t="str">
        <x:f>IF(COUNTA(A102:E102)=0,"",IF(E102="","",IF(AND(ISNUMBER(B102),ISNUMBER(E102)),E102-B102,"н/д")))</x:f>
      </x:c>
      <x:c r="G102" s="2" t="str">
        <x:f>IF(A102="","",IF(ISNUMBER(B102),IF(B102+'Когорты'!$E$5&lt;='Когорты'!$B$5,1,0),"н/д"))</x:f>
      </x:c>
      <x:c r="H102" s="2" t="n">
        <x:f>IF(COUNTA(A102:E102)=0,0,IF(OR(A102="",NOT(ISNUMBER(B102)),COUNTIFS($A$6:$A$105,A102)&gt;1,AND(E102&lt;&gt;"",OR(NOT(ISNUMBER(E102)),E102&lt;B102))),1,0))</x:f>
        <x:v>0</x:v>
      </x:c>
    </x:row>
    <x:row r="103" ht="25" customHeight="1">
      <x:c r="A103" s="6"/>
      <x:c r="B103" s="7"/>
      <x:c r="C103" s="6"/>
      <x:c r="D103" s="6"/>
      <x:c r="E103" s="7"/>
      <x:c r="F103" s="2" t="str">
        <x:f>IF(COUNTA(A103:E103)=0,"",IF(E103="","",IF(AND(ISNUMBER(B103),ISNUMBER(E103)),E103-B103,"н/д")))</x:f>
      </x:c>
      <x:c r="G103" s="2" t="str">
        <x:f>IF(A103="","",IF(ISNUMBER(B103),IF(B103+'Когорты'!$E$5&lt;='Когорты'!$B$5,1,0),"н/д"))</x:f>
      </x:c>
      <x:c r="H103" s="2" t="n">
        <x:f>IF(COUNTA(A103:E103)=0,0,IF(OR(A103="",NOT(ISNUMBER(B103)),COUNTIFS($A$6:$A$105,A103)&gt;1,AND(E103&lt;&gt;"",OR(NOT(ISNUMBER(E103)),E103&lt;B103))),1,0))</x:f>
        <x:v>0</x:v>
      </x:c>
    </x:row>
    <x:row r="104" ht="25" customHeight="1">
      <x:c r="A104" s="6"/>
      <x:c r="B104" s="7"/>
      <x:c r="C104" s="6"/>
      <x:c r="D104" s="6"/>
      <x:c r="E104" s="7"/>
      <x:c r="F104" s="2" t="str">
        <x:f>IF(COUNTA(A104:E104)=0,"",IF(E104="","",IF(AND(ISNUMBER(B104),ISNUMBER(E104)),E104-B104,"н/д")))</x:f>
      </x:c>
      <x:c r="G104" s="2" t="str">
        <x:f>IF(A104="","",IF(ISNUMBER(B104),IF(B104+'Когорты'!$E$5&lt;='Когорты'!$B$5,1,0),"н/д"))</x:f>
      </x:c>
      <x:c r="H104" s="2" t="n">
        <x:f>IF(COUNTA(A104:E104)=0,0,IF(OR(A104="",NOT(ISNUMBER(B104)),COUNTIFS($A$6:$A$105,A104)&gt;1,AND(E104&lt;&gt;"",OR(NOT(ISNUMBER(E104)),E104&lt;B104))),1,0))</x:f>
        <x:v>0</x:v>
      </x:c>
    </x:row>
    <x:row r="105" ht="25" customHeight="1">
      <x:c r="A105" s="6"/>
      <x:c r="B105" s="7"/>
      <x:c r="C105" s="6"/>
      <x:c r="D105" s="6"/>
      <x:c r="E105" s="7"/>
      <x:c r="F105" s="2" t="str">
        <x:f>IF(COUNTA(A105:E105)=0,"",IF(E105="","",IF(AND(ISNUMBER(B105),ISNUMBER(E105)),E105-B105,"н/д")))</x:f>
      </x:c>
      <x:c r="G105" s="2" t="str">
        <x:f>IF(A105="","",IF(ISNUMBER(B105),IF(B105+'Когорты'!$E$5&lt;='Когорты'!$B$5,1,0),"н/д"))</x:f>
      </x:c>
      <x:c r="H105" s="2" t="n">
        <x:f>IF(COUNTA(A105:E105)=0,0,IF(OR(A105="",NOT(ISNUMBER(B105)),COUNTIFS($A$6:$A$105,A105)&gt;1,AND(E105&lt;&gt;"",OR(NOT(ISNUMBER(E105)),E105&lt;B105))),1,0))</x:f>
        <x:v>0</x:v>
      </x:c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</x:row>
  </x:sheetData>
  <x:pageMargins left="0.7" right="0.7" top="0.75" bottom="0.75" header="0.3" footer="0.3"/>
</x:worksheet>
</file>